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Céline\Basket\boutique\2024-2025\bon de commande\"/>
    </mc:Choice>
  </mc:AlternateContent>
  <xr:revisionPtr revIDLastSave="0" documentId="13_ncr:1_{A83DE75F-F6FE-4024-A25F-2E02ECD688C1}" xr6:coauthVersionLast="47" xr6:coauthVersionMax="47" xr10:uidLastSave="{00000000-0000-0000-0000-000000000000}"/>
  <bookViews>
    <workbookView xWindow="32085" yWindow="675" windowWidth="21600" windowHeight="14520" xr2:uid="{B96E3E62-1AAC-4F8C-BE89-D3AAB25FD5F3}"/>
  </bookViews>
  <sheets>
    <sheet name="Bon de commande" sheetId="1" r:id="rId1"/>
    <sheet name="Adidas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8" i="1" l="1"/>
  <c r="L6" i="1"/>
  <c r="L91" i="1"/>
  <c r="L89" i="1"/>
  <c r="L88" i="1"/>
  <c r="L85" i="1"/>
  <c r="L84" i="1"/>
  <c r="L83" i="1"/>
  <c r="L76" i="1"/>
  <c r="L72" i="1"/>
  <c r="L70" i="1"/>
  <c r="L67" i="1"/>
  <c r="L66" i="1"/>
  <c r="L64" i="1"/>
  <c r="L60" i="1"/>
  <c r="L58" i="1"/>
  <c r="L55" i="1"/>
  <c r="L54" i="1"/>
  <c r="L52" i="1"/>
  <c r="L49" i="1"/>
  <c r="L48" i="1"/>
  <c r="L46" i="1"/>
  <c r="L43" i="1"/>
  <c r="L42" i="1"/>
  <c r="L40" i="1"/>
  <c r="L37" i="1"/>
  <c r="L36" i="1"/>
  <c r="L34" i="1"/>
  <c r="L31" i="1"/>
  <c r="L30" i="1"/>
  <c r="L28" i="1"/>
  <c r="L25" i="1"/>
  <c r="L24" i="1"/>
  <c r="L21" i="1"/>
  <c r="L20" i="1"/>
  <c r="L18" i="1"/>
  <c r="L15" i="1"/>
  <c r="L14" i="1"/>
  <c r="L12" i="1"/>
  <c r="L9" i="1"/>
  <c r="L21" i="2"/>
  <c r="L19" i="2"/>
  <c r="L15" i="2"/>
  <c r="L13" i="2"/>
  <c r="L16" i="2"/>
  <c r="L10" i="2"/>
  <c r="L9" i="2" l="1"/>
  <c r="L7" i="2"/>
  <c r="N85" i="1"/>
  <c r="N80" i="1"/>
  <c r="N76" i="1" l="1"/>
  <c r="N30" i="1" l="1"/>
  <c r="N21" i="1"/>
  <c r="N20" i="1"/>
  <c r="N91" i="1"/>
  <c r="N95" i="1"/>
  <c r="N89" i="1"/>
  <c r="N88" i="1"/>
  <c r="N84" i="1"/>
  <c r="N83" i="1"/>
  <c r="N72" i="1"/>
  <c r="N70" i="1"/>
  <c r="N67" i="1"/>
  <c r="N66" i="1"/>
  <c r="N64" i="1"/>
  <c r="N60" i="1"/>
  <c r="N58" i="1"/>
  <c r="N55" i="1"/>
  <c r="N54" i="1"/>
  <c r="N52" i="1"/>
  <c r="N49" i="1"/>
  <c r="N48" i="1"/>
  <c r="N46" i="1"/>
  <c r="N43" i="1"/>
  <c r="N42" i="1"/>
  <c r="N40" i="1"/>
  <c r="N37" i="1"/>
  <c r="N36" i="1"/>
  <c r="N34" i="1"/>
  <c r="N31" i="1"/>
  <c r="N28" i="1"/>
  <c r="N25" i="1"/>
  <c r="N24" i="1"/>
  <c r="N18" i="1"/>
  <c r="N15" i="1"/>
  <c r="N14" i="1"/>
  <c r="N12" i="1"/>
  <c r="N9" i="1"/>
  <c r="N8" i="1"/>
  <c r="N6" i="1"/>
  <c r="N23" i="2"/>
  <c r="N21" i="2"/>
  <c r="N19" i="2"/>
  <c r="N16" i="2"/>
  <c r="N15" i="2"/>
  <c r="N13" i="2"/>
  <c r="N10" i="2"/>
  <c r="N9" i="2"/>
  <c r="N7" i="2"/>
  <c r="J89" i="1"/>
  <c r="N96" i="1" l="1"/>
  <c r="N24" i="2"/>
  <c r="J77" i="1"/>
  <c r="J73" i="1"/>
  <c r="J25" i="1"/>
</calcChain>
</file>

<file path=xl/sharedStrings.xml><?xml version="1.0" encoding="utf-8"?>
<sst xmlns="http://schemas.openxmlformats.org/spreadsheetml/2006/main" count="282" uniqueCount="98">
  <si>
    <t>S</t>
  </si>
  <si>
    <t>M</t>
  </si>
  <si>
    <t>L</t>
  </si>
  <si>
    <t>XL</t>
  </si>
  <si>
    <t>XXL</t>
  </si>
  <si>
    <t>3XL</t>
  </si>
  <si>
    <t>4XL</t>
  </si>
  <si>
    <t>MONTANT TTC</t>
  </si>
  <si>
    <t>5/6A</t>
  </si>
  <si>
    <t>7/8A</t>
  </si>
  <si>
    <t>9/11A</t>
  </si>
  <si>
    <t>12/13A</t>
  </si>
  <si>
    <t>14/15A</t>
  </si>
  <si>
    <t>REMPLIR LISTE PRENOM</t>
  </si>
  <si>
    <t>6/8A</t>
  </si>
  <si>
    <t>8/10A</t>
  </si>
  <si>
    <t>10/12A</t>
  </si>
  <si>
    <t>12/14A</t>
  </si>
  <si>
    <t>XS</t>
  </si>
  <si>
    <t>9/10A</t>
  </si>
  <si>
    <t>11/12A</t>
  </si>
  <si>
    <t>13/14A</t>
  </si>
  <si>
    <t>6 ANS</t>
  </si>
  <si>
    <t>8 ANS</t>
  </si>
  <si>
    <t xml:space="preserve">10 ANS </t>
  </si>
  <si>
    <t>12 ANS</t>
  </si>
  <si>
    <t>5XS</t>
  </si>
  <si>
    <t>4XS</t>
  </si>
  <si>
    <t>3XS</t>
  </si>
  <si>
    <t>2XS</t>
  </si>
  <si>
    <t>6/8A - T110</t>
  </si>
  <si>
    <t>9/11A - T140</t>
  </si>
  <si>
    <t>12/14A - T160</t>
  </si>
  <si>
    <t>SAC CORDELETTES</t>
  </si>
  <si>
    <t xml:space="preserve">SAC DE SPORT </t>
  </si>
  <si>
    <t>NOMBRE ARTICLE</t>
  </si>
  <si>
    <t xml:space="preserve"> LOGO BFSB CŒUR</t>
  </si>
  <si>
    <t xml:space="preserve"> GRAND LOGO BFSB</t>
  </si>
  <si>
    <t>PRENOM DOS</t>
  </si>
  <si>
    <t xml:space="preserve"> JE PEUX PAS J'AI BASKET</t>
  </si>
  <si>
    <t>GRAND LOGO BFSB</t>
  </si>
  <si>
    <t>JE PEUX PAS J'AI BASKET</t>
  </si>
  <si>
    <t>BRODERIE</t>
  </si>
  <si>
    <t>LOGO BFSB CUISSE</t>
  </si>
  <si>
    <t xml:space="preserve">PETIT LOGO BFSB </t>
  </si>
  <si>
    <t>prix</t>
  </si>
  <si>
    <t>LOGO BFSB Coeur</t>
  </si>
  <si>
    <t>LOGO BFSB cœur</t>
  </si>
  <si>
    <t>Nom-Prénom</t>
  </si>
  <si>
    <t>Téléphone</t>
  </si>
  <si>
    <r>
      <rPr>
        <b/>
        <sz val="11"/>
        <color theme="1"/>
        <rFont val="Calibri"/>
        <family val="2"/>
        <scheme val="minor"/>
      </rPr>
      <t>T-SHIRT</t>
    </r>
    <r>
      <rPr>
        <sz val="11"/>
        <color theme="1"/>
        <rFont val="Calibri"/>
        <family val="2"/>
        <scheme val="minor"/>
      </rPr>
      <t xml:space="preserve"> COTON - NOIR - Adulte </t>
    </r>
  </si>
  <si>
    <r>
      <rPr>
        <b/>
        <sz val="11"/>
        <color theme="1"/>
        <rFont val="Calibri"/>
        <family val="2"/>
        <scheme val="minor"/>
      </rPr>
      <t>T-SHIRT</t>
    </r>
    <r>
      <rPr>
        <sz val="11"/>
        <color theme="1"/>
        <rFont val="Calibri"/>
        <family val="2"/>
        <scheme val="minor"/>
      </rPr>
      <t xml:space="preserve"> COTON - NOIR - Junior </t>
    </r>
  </si>
  <si>
    <t>T-SHIRT COTON - NOIR - Adulte</t>
  </si>
  <si>
    <t>T-SHIRT COTON - NOIR - Junior</t>
  </si>
  <si>
    <t xml:space="preserve">PRENOM DOS </t>
  </si>
  <si>
    <r>
      <rPr>
        <b/>
        <sz val="11"/>
        <color theme="1"/>
        <rFont val="Calibri"/>
        <family val="2"/>
        <scheme val="minor"/>
      </rPr>
      <t>POLO</t>
    </r>
    <r>
      <rPr>
        <sz val="11"/>
        <color theme="1"/>
        <rFont val="Calibri"/>
        <family val="2"/>
        <scheme val="minor"/>
      </rPr>
      <t xml:space="preserve"> - NOIR - Adulte</t>
    </r>
  </si>
  <si>
    <r>
      <rPr>
        <b/>
        <sz val="11"/>
        <color theme="1"/>
        <rFont val="Calibri"/>
        <family val="2"/>
        <scheme val="minor"/>
      </rPr>
      <t xml:space="preserve">SWEAT </t>
    </r>
    <r>
      <rPr>
        <sz val="11"/>
        <color theme="1"/>
        <rFont val="Calibri"/>
        <family val="2"/>
        <scheme val="minor"/>
      </rPr>
      <t>CAPUCHE - NOIR - Enfant</t>
    </r>
  </si>
  <si>
    <r>
      <rPr>
        <b/>
        <sz val="11"/>
        <color theme="1"/>
        <rFont val="Calibri"/>
        <family val="2"/>
        <scheme val="minor"/>
      </rPr>
      <t xml:space="preserve">SWEAT </t>
    </r>
    <r>
      <rPr>
        <sz val="11"/>
        <color theme="1"/>
        <rFont val="Calibri"/>
        <family val="2"/>
        <scheme val="minor"/>
      </rPr>
      <t>CAPUCHE - NOIR - Adulte</t>
    </r>
  </si>
  <si>
    <r>
      <rPr>
        <b/>
        <sz val="11"/>
        <color theme="1"/>
        <rFont val="Calibri"/>
        <family val="2"/>
        <scheme val="minor"/>
      </rPr>
      <t xml:space="preserve">SWEAT </t>
    </r>
    <r>
      <rPr>
        <sz val="11"/>
        <color theme="1"/>
        <rFont val="Calibri"/>
        <family val="2"/>
        <scheme val="minor"/>
      </rPr>
      <t>CAPUCHE ADIDAS- NOIR - Adulte</t>
    </r>
  </si>
  <si>
    <r>
      <rPr>
        <b/>
        <sz val="11"/>
        <color theme="1"/>
        <rFont val="Calibri"/>
        <family val="2"/>
        <scheme val="minor"/>
      </rPr>
      <t xml:space="preserve">SWEAT </t>
    </r>
    <r>
      <rPr>
        <sz val="11"/>
        <color theme="1"/>
        <rFont val="Calibri"/>
        <family val="2"/>
        <scheme val="minor"/>
      </rPr>
      <t>CAPUCHE ADIDAS- NOIR - Enfant</t>
    </r>
  </si>
  <si>
    <t>LOGO BFSB Cœur broderie</t>
  </si>
  <si>
    <r>
      <rPr>
        <b/>
        <sz val="11"/>
        <color theme="1"/>
        <rFont val="Calibri"/>
        <family val="2"/>
        <scheme val="minor"/>
      </rPr>
      <t xml:space="preserve">VESTE </t>
    </r>
    <r>
      <rPr>
        <sz val="11"/>
        <color theme="1"/>
        <rFont val="Calibri"/>
        <family val="2"/>
        <scheme val="minor"/>
      </rPr>
      <t>ZIPPEE - NOIR - Adulte</t>
    </r>
  </si>
  <si>
    <r>
      <rPr>
        <b/>
        <sz val="11"/>
        <color theme="1"/>
        <rFont val="Calibri"/>
        <family val="2"/>
        <scheme val="minor"/>
      </rPr>
      <t xml:space="preserve">VESTE </t>
    </r>
    <r>
      <rPr>
        <sz val="11"/>
        <color theme="1"/>
        <rFont val="Calibri"/>
        <family val="2"/>
        <scheme val="minor"/>
      </rPr>
      <t>ZIPPEE - NOIR - Enfant</t>
    </r>
  </si>
  <si>
    <r>
      <rPr>
        <b/>
        <sz val="11"/>
        <color theme="1"/>
        <rFont val="Calibri"/>
        <family val="2"/>
        <scheme val="minor"/>
      </rPr>
      <t xml:space="preserve">PANTALON </t>
    </r>
    <r>
      <rPr>
        <sz val="11"/>
        <color theme="1"/>
        <rFont val="Calibri"/>
        <family val="2"/>
        <scheme val="minor"/>
      </rPr>
      <t>MOLLETON - NOIR - Adulte</t>
    </r>
  </si>
  <si>
    <r>
      <rPr>
        <b/>
        <sz val="11"/>
        <color theme="1"/>
        <rFont val="Calibri"/>
        <family val="2"/>
        <scheme val="minor"/>
      </rPr>
      <t>DOUDOUNE HUDSON</t>
    </r>
    <r>
      <rPr>
        <sz val="11"/>
        <color theme="1"/>
        <rFont val="Calibri"/>
        <family val="2"/>
        <scheme val="minor"/>
      </rPr>
      <t xml:space="preserve"> - NOIR - Adulte</t>
    </r>
  </si>
  <si>
    <r>
      <rPr>
        <b/>
        <sz val="11"/>
        <color theme="1"/>
        <rFont val="Calibri"/>
        <family val="2"/>
        <scheme val="minor"/>
      </rPr>
      <t>DOUDOUNE HUDSON</t>
    </r>
    <r>
      <rPr>
        <sz val="11"/>
        <color theme="1"/>
        <rFont val="Calibri"/>
        <family val="2"/>
        <scheme val="minor"/>
      </rPr>
      <t xml:space="preserve"> - NOIR - Enfant</t>
    </r>
  </si>
  <si>
    <r>
      <rPr>
        <b/>
        <sz val="11"/>
        <color theme="1"/>
        <rFont val="Calibri"/>
        <family val="2"/>
        <scheme val="minor"/>
      </rPr>
      <t xml:space="preserve">DOUDOUNE </t>
    </r>
    <r>
      <rPr>
        <sz val="11"/>
        <color theme="1"/>
        <rFont val="Calibri"/>
        <family val="2"/>
        <scheme val="minor"/>
      </rPr>
      <t>SANS MANCHE - NOIR - Adulte</t>
    </r>
  </si>
  <si>
    <t>LOGO BFSB broderie</t>
  </si>
  <si>
    <t>M-40L</t>
  </si>
  <si>
    <t>L-60L</t>
  </si>
  <si>
    <t>CHAUSSETTES</t>
  </si>
  <si>
    <t>SERVIETTE</t>
  </si>
  <si>
    <r>
      <rPr>
        <b/>
        <sz val="11"/>
        <color theme="1"/>
        <rFont val="Calibri"/>
        <family val="2"/>
        <scheme val="minor"/>
      </rPr>
      <t xml:space="preserve">PANTALON </t>
    </r>
    <r>
      <rPr>
        <sz val="11"/>
        <color theme="1"/>
        <rFont val="Calibri"/>
        <family val="2"/>
        <scheme val="minor"/>
      </rPr>
      <t>MOLLETON - NOIR - Enfant</t>
    </r>
  </si>
  <si>
    <r>
      <rPr>
        <b/>
        <sz val="10"/>
        <color theme="1"/>
        <rFont val="Calibri"/>
        <family val="2"/>
        <scheme val="minor"/>
      </rPr>
      <t xml:space="preserve">ENSEMBLE  </t>
    </r>
    <r>
      <rPr>
        <sz val="10"/>
        <color theme="1"/>
        <rFont val="Calibri"/>
        <family val="2"/>
        <scheme val="minor"/>
      </rPr>
      <t>REVERSIBLE Peak - NOIR - Adulte</t>
    </r>
  </si>
  <si>
    <r>
      <rPr>
        <b/>
        <sz val="10"/>
        <color theme="1"/>
        <rFont val="Calibri"/>
        <family val="2"/>
        <scheme val="minor"/>
      </rPr>
      <t xml:space="preserve">ENSEMBLE  </t>
    </r>
    <r>
      <rPr>
        <sz val="10"/>
        <color theme="1"/>
        <rFont val="Calibri"/>
        <family val="2"/>
        <scheme val="minor"/>
      </rPr>
      <t>REVERSIBLE Peak - NOIR -Enfant</t>
    </r>
  </si>
  <si>
    <t>Quantité</t>
  </si>
  <si>
    <t>28/32</t>
  </si>
  <si>
    <t>33/36</t>
  </si>
  <si>
    <t>37/40</t>
  </si>
  <si>
    <t>41/44</t>
  </si>
  <si>
    <t>45/48</t>
  </si>
  <si>
    <t>1 paire</t>
  </si>
  <si>
    <t>MONTANT</t>
  </si>
  <si>
    <t>une deuxième</t>
  </si>
  <si>
    <t>BOUTIQUE BFSB</t>
  </si>
  <si>
    <t xml:space="preserve">                                                                              INITIALES</t>
  </si>
  <si>
    <r>
      <t xml:space="preserve">SAC A DOS - </t>
    </r>
    <r>
      <rPr>
        <sz val="11"/>
        <color theme="1"/>
        <rFont val="Calibri"/>
        <family val="2"/>
        <scheme val="minor"/>
      </rPr>
      <t>42L - avec compartiment chaussures</t>
    </r>
  </si>
  <si>
    <t>ROSE</t>
  </si>
  <si>
    <t>BOUTIQUE BFSB - vente exceptionnelle</t>
  </si>
  <si>
    <t>VESTE ZIPPEE ADIDAS personnalisée BFSB</t>
  </si>
  <si>
    <t>PANTALON ADIDAS polyester - adulte</t>
  </si>
  <si>
    <t>PANTALON ADIDAS polyester - enfant</t>
  </si>
  <si>
    <t>SWEAT ADIDAS pesonnalisé BFSB - enfant</t>
  </si>
  <si>
    <t>SWEAT ADIDAS pesonnalisé BFSB - adulte</t>
  </si>
  <si>
    <t>2XL</t>
  </si>
  <si>
    <t>15/16A</t>
  </si>
  <si>
    <t xml:space="preserve">Téléphone : </t>
  </si>
  <si>
    <t>RR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</si>
</sst>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0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11"/>
      <color rgb="FF996633"/>
      <name val="Calibri"/>
      <family val="2"/>
      <scheme val="minor"/>
    </font>
    <font>
      <b/>
      <u/>
      <sz val="11"/>
      <color theme="0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20"/>
      <name val="Calibri"/>
      <family val="2"/>
      <scheme val="minor"/>
    </font>
    <font>
      <b/>
      <sz val="12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4" tint="0.79998168889431442"/>
        <bgColor indexed="64"/>
      </patternFill>
    </fill>
  </fills>
  <borders count="93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ck">
        <color indexed="64"/>
      </right>
      <top style="thick">
        <color indexed="64"/>
      </top>
      <bottom style="medium">
        <color indexed="64"/>
      </bottom>
      <diagonal/>
    </border>
    <border>
      <left/>
      <right style="thin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ck">
        <color indexed="64"/>
      </bottom>
      <diagonal/>
    </border>
    <border>
      <left/>
      <right style="thin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ck">
        <color indexed="64"/>
      </top>
      <bottom/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ck">
        <color indexed="64"/>
      </bottom>
      <diagonal/>
    </border>
    <border>
      <left/>
      <right/>
      <top style="medium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 style="thick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thick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ck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 style="medium">
        <color indexed="64"/>
      </right>
      <top style="thick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ck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ck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ck">
        <color indexed="64"/>
      </bottom>
      <diagonal/>
    </border>
    <border>
      <left style="medium">
        <color indexed="64"/>
      </left>
      <right/>
      <top/>
      <bottom style="thick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239">
    <xf numFmtId="0" fontId="0" fillId="0" borderId="0" xfId="0"/>
    <xf numFmtId="0" fontId="0" fillId="2" borderId="0" xfId="0" applyFill="1" applyProtection="1">
      <protection locked="0"/>
    </xf>
    <xf numFmtId="0" fontId="0" fillId="0" borderId="0" xfId="0" applyProtection="1">
      <protection locked="0"/>
    </xf>
    <xf numFmtId="0" fontId="0" fillId="2" borderId="1" xfId="0" applyFill="1" applyBorder="1" applyProtection="1">
      <protection locked="0"/>
    </xf>
    <xf numFmtId="0" fontId="0" fillId="3" borderId="13" xfId="0" applyFill="1" applyBorder="1"/>
    <xf numFmtId="0" fontId="8" fillId="0" borderId="0" xfId="0" applyFont="1" applyProtection="1">
      <protection locked="0"/>
    </xf>
    <xf numFmtId="0" fontId="0" fillId="2" borderId="20" xfId="0" applyFill="1" applyBorder="1" applyProtection="1">
      <protection locked="0"/>
    </xf>
    <xf numFmtId="0" fontId="6" fillId="2" borderId="0" xfId="0" applyFont="1" applyFill="1" applyProtection="1">
      <protection locked="0"/>
    </xf>
    <xf numFmtId="0" fontId="6" fillId="2" borderId="1" xfId="0" applyFont="1" applyFill="1" applyBorder="1" applyProtection="1">
      <protection locked="0"/>
    </xf>
    <xf numFmtId="0" fontId="0" fillId="2" borderId="2" xfId="0" applyFill="1" applyBorder="1" applyProtection="1">
      <protection locked="0"/>
    </xf>
    <xf numFmtId="0" fontId="12" fillId="6" borderId="35" xfId="0" applyFont="1" applyFill="1" applyBorder="1" applyAlignment="1">
      <alignment horizontal="center"/>
    </xf>
    <xf numFmtId="0" fontId="0" fillId="0" borderId="0" xfId="0" applyFill="1" applyBorder="1" applyProtection="1">
      <protection locked="0"/>
    </xf>
    <xf numFmtId="0" fontId="0" fillId="0" borderId="0" xfId="0" applyFill="1" applyBorder="1"/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3" borderId="2" xfId="0" applyFill="1" applyBorder="1" applyProtection="1">
      <protection locked="0"/>
    </xf>
    <xf numFmtId="0" fontId="0" fillId="3" borderId="3" xfId="0" applyFill="1" applyBorder="1" applyProtection="1">
      <protection locked="0"/>
    </xf>
    <xf numFmtId="0" fontId="5" fillId="0" borderId="0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6" fillId="0" borderId="14" xfId="0" applyFont="1" applyFill="1" applyBorder="1" applyAlignment="1">
      <alignment horizontal="center" vertical="center"/>
    </xf>
    <xf numFmtId="164" fontId="0" fillId="0" borderId="10" xfId="0" applyNumberForma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6" fillId="0" borderId="45" xfId="0" applyNumberFormat="1" applyFont="1" applyFill="1" applyBorder="1" applyAlignment="1">
      <alignment vertical="center"/>
    </xf>
    <xf numFmtId="0" fontId="0" fillId="4" borderId="49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50" xfId="0" applyFill="1" applyBorder="1" applyAlignment="1">
      <alignment horizontal="center" vertical="center"/>
    </xf>
    <xf numFmtId="0" fontId="0" fillId="0" borderId="51" xfId="0" applyFill="1" applyBorder="1" applyAlignment="1">
      <alignment horizontal="center"/>
    </xf>
    <xf numFmtId="0" fontId="0" fillId="0" borderId="51" xfId="0" applyFill="1" applyBorder="1" applyAlignment="1">
      <alignment horizontal="center" vertical="center"/>
    </xf>
    <xf numFmtId="0" fontId="0" fillId="0" borderId="52" xfId="0" applyFill="1" applyBorder="1" applyAlignment="1">
      <alignment horizontal="center" vertical="center"/>
    </xf>
    <xf numFmtId="0" fontId="0" fillId="2" borderId="0" xfId="0" applyFill="1" applyBorder="1" applyProtection="1">
      <protection locked="0"/>
    </xf>
    <xf numFmtId="0" fontId="6" fillId="2" borderId="0" xfId="0" applyFont="1" applyFill="1" applyBorder="1" applyProtection="1">
      <protection locked="0"/>
    </xf>
    <xf numFmtId="0" fontId="0" fillId="3" borderId="52" xfId="0" applyFill="1" applyBorder="1" applyAlignment="1">
      <alignment horizontal="center" vertical="center"/>
    </xf>
    <xf numFmtId="0" fontId="2" fillId="3" borderId="53" xfId="0" applyFont="1" applyFill="1" applyBorder="1" applyAlignment="1" applyProtection="1">
      <alignment horizontal="center" vertical="center"/>
      <protection locked="0"/>
    </xf>
    <xf numFmtId="0" fontId="0" fillId="3" borderId="59" xfId="0" applyFill="1" applyBorder="1" applyAlignment="1">
      <alignment horizontal="center" vertical="center"/>
    </xf>
    <xf numFmtId="0" fontId="0" fillId="3" borderId="59" xfId="0" applyFill="1" applyBorder="1"/>
    <xf numFmtId="0" fontId="2" fillId="3" borderId="60" xfId="0" applyFont="1" applyFill="1" applyBorder="1" applyAlignment="1">
      <alignment horizontal="center" vertical="center"/>
    </xf>
    <xf numFmtId="0" fontId="0" fillId="3" borderId="60" xfId="0" applyFill="1" applyBorder="1"/>
    <xf numFmtId="0" fontId="17" fillId="3" borderId="29" xfId="0" applyFont="1" applyFill="1" applyBorder="1" applyAlignment="1">
      <alignment horizontal="center" vertical="center"/>
    </xf>
    <xf numFmtId="164" fontId="15" fillId="3" borderId="15" xfId="0" applyNumberFormat="1" applyFont="1" applyFill="1" applyBorder="1" applyAlignment="1">
      <alignment horizontal="center" vertical="center"/>
    </xf>
    <xf numFmtId="164" fontId="15" fillId="3" borderId="61" xfId="0" applyNumberFormat="1" applyFont="1" applyFill="1" applyBorder="1" applyAlignment="1">
      <alignment horizontal="center" vertical="center"/>
    </xf>
    <xf numFmtId="0" fontId="0" fillId="3" borderId="60" xfId="0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164" fontId="0" fillId="2" borderId="63" xfId="0" applyNumberFormat="1" applyFill="1" applyBorder="1" applyAlignment="1">
      <alignment horizontal="center"/>
    </xf>
    <xf numFmtId="164" fontId="6" fillId="2" borderId="64" xfId="0" applyNumberFormat="1" applyFont="1" applyFill="1" applyBorder="1" applyAlignment="1">
      <alignment vertical="center"/>
    </xf>
    <xf numFmtId="164" fontId="0" fillId="2" borderId="10" xfId="0" applyNumberFormat="1" applyFill="1" applyBorder="1" applyAlignment="1">
      <alignment horizontal="center" vertical="center"/>
    </xf>
    <xf numFmtId="164" fontId="6" fillId="2" borderId="12" xfId="0" applyNumberFormat="1" applyFont="1" applyFill="1" applyBorder="1" applyAlignment="1">
      <alignment vertical="center"/>
    </xf>
    <xf numFmtId="0" fontId="9" fillId="2" borderId="0" xfId="1" applyFont="1" applyFill="1" applyBorder="1" applyAlignment="1" applyProtection="1">
      <alignment vertical="center"/>
      <protection locked="0"/>
    </xf>
    <xf numFmtId="0" fontId="0" fillId="2" borderId="63" xfId="0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3" borderId="66" xfId="0" applyFill="1" applyBorder="1"/>
    <xf numFmtId="0" fontId="2" fillId="3" borderId="22" xfId="0" applyFont="1" applyFill="1" applyBorder="1" applyAlignment="1">
      <alignment horizontal="center" vertical="center"/>
    </xf>
    <xf numFmtId="164" fontId="0" fillId="2" borderId="5" xfId="0" applyNumberFormat="1" applyFill="1" applyBorder="1" applyAlignment="1">
      <alignment horizontal="center" vertical="center"/>
    </xf>
    <xf numFmtId="164" fontId="6" fillId="2" borderId="45" xfId="0" applyNumberFormat="1" applyFont="1" applyFill="1" applyBorder="1" applyAlignment="1">
      <alignment vertical="center"/>
    </xf>
    <xf numFmtId="0" fontId="0" fillId="3" borderId="42" xfId="0" applyFill="1" applyBorder="1" applyAlignment="1">
      <alignment horizontal="center" vertical="center"/>
    </xf>
    <xf numFmtId="0" fontId="0" fillId="3" borderId="67" xfId="0" applyFill="1" applyBorder="1" applyAlignment="1">
      <alignment horizontal="center" vertical="center"/>
    </xf>
    <xf numFmtId="0" fontId="0" fillId="3" borderId="63" xfId="0" applyFill="1" applyBorder="1" applyAlignment="1">
      <alignment horizontal="center" vertical="center"/>
    </xf>
    <xf numFmtId="0" fontId="0" fillId="3" borderId="64" xfId="0" applyFill="1" applyBorder="1" applyAlignment="1">
      <alignment horizontal="center" vertical="center"/>
    </xf>
    <xf numFmtId="0" fontId="0" fillId="3" borderId="49" xfId="0" applyFill="1" applyBorder="1" applyAlignment="1">
      <alignment horizontal="center" vertical="center"/>
    </xf>
    <xf numFmtId="0" fontId="0" fillId="3" borderId="28" xfId="0" applyFill="1" applyBorder="1" applyAlignment="1">
      <alignment horizontal="center" vertical="center"/>
    </xf>
    <xf numFmtId="0" fontId="0" fillId="3" borderId="50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5" xfId="0" applyFill="1" applyBorder="1" applyAlignment="1">
      <alignment horizontal="center" vertical="center"/>
    </xf>
    <xf numFmtId="0" fontId="0" fillId="3" borderId="7" xfId="0" applyFill="1" applyBorder="1" applyAlignment="1">
      <alignment horizontal="center" vertical="center"/>
    </xf>
    <xf numFmtId="0" fontId="6" fillId="3" borderId="17" xfId="0" applyFont="1" applyFill="1" applyBorder="1" applyAlignment="1">
      <alignment horizontal="center" vertical="center"/>
    </xf>
    <xf numFmtId="164" fontId="0" fillId="3" borderId="18" xfId="0" applyNumberFormat="1" applyFill="1" applyBorder="1" applyAlignment="1">
      <alignment horizontal="center"/>
    </xf>
    <xf numFmtId="164" fontId="6" fillId="3" borderId="19" xfId="0" applyNumberFormat="1" applyFont="1" applyFill="1" applyBorder="1" applyAlignment="1">
      <alignment vertical="center"/>
    </xf>
    <xf numFmtId="0" fontId="6" fillId="3" borderId="62" xfId="0" applyFont="1" applyFill="1" applyBorder="1" applyAlignment="1">
      <alignment horizontal="center" vertical="center"/>
    </xf>
    <xf numFmtId="164" fontId="0" fillId="3" borderId="63" xfId="0" applyNumberFormat="1" applyFill="1" applyBorder="1" applyAlignment="1">
      <alignment horizontal="center"/>
    </xf>
    <xf numFmtId="164" fontId="6" fillId="3" borderId="64" xfId="0" applyNumberFormat="1" applyFont="1" applyFill="1" applyBorder="1" applyAlignment="1">
      <alignment vertical="center"/>
    </xf>
    <xf numFmtId="0" fontId="2" fillId="3" borderId="27" xfId="0" applyFont="1" applyFill="1" applyBorder="1" applyAlignment="1" applyProtection="1">
      <alignment vertical="center"/>
      <protection locked="0"/>
    </xf>
    <xf numFmtId="0" fontId="2" fillId="3" borderId="13" xfId="0" applyFont="1" applyFill="1" applyBorder="1" applyAlignment="1" applyProtection="1">
      <alignment vertical="center"/>
      <protection locked="0"/>
    </xf>
    <xf numFmtId="0" fontId="0" fillId="2" borderId="51" xfId="0" applyFill="1" applyBorder="1" applyAlignment="1">
      <alignment horizontal="center" vertical="center"/>
    </xf>
    <xf numFmtId="0" fontId="0" fillId="3" borderId="42" xfId="0" applyFill="1" applyBorder="1" applyAlignment="1">
      <alignment vertical="center"/>
    </xf>
    <xf numFmtId="0" fontId="0" fillId="3" borderId="66" xfId="0" applyFill="1" applyBorder="1" applyAlignment="1">
      <alignment vertical="center"/>
    </xf>
    <xf numFmtId="0" fontId="2" fillId="3" borderId="25" xfId="0" applyFont="1" applyFill="1" applyBorder="1" applyAlignment="1">
      <alignment vertical="center"/>
    </xf>
    <xf numFmtId="0" fontId="0" fillId="3" borderId="8" xfId="0" applyFill="1" applyBorder="1"/>
    <xf numFmtId="164" fontId="0" fillId="2" borderId="51" xfId="0" applyNumberFormat="1" applyFill="1" applyBorder="1" applyAlignment="1">
      <alignment horizontal="center" vertical="center"/>
    </xf>
    <xf numFmtId="164" fontId="6" fillId="2" borderId="52" xfId="0" applyNumberFormat="1" applyFont="1" applyFill="1" applyBorder="1" applyAlignment="1">
      <alignment vertical="center"/>
    </xf>
    <xf numFmtId="164" fontId="0" fillId="2" borderId="46" xfId="0" applyNumberFormat="1" applyFill="1" applyBorder="1" applyAlignment="1">
      <alignment horizontal="center"/>
    </xf>
    <xf numFmtId="164" fontId="6" fillId="2" borderId="53" xfId="0" applyNumberFormat="1" applyFont="1" applyFill="1" applyBorder="1" applyAlignment="1">
      <alignment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right" vertical="center"/>
    </xf>
    <xf numFmtId="0" fontId="2" fillId="2" borderId="74" xfId="0" applyFont="1" applyFill="1" applyBorder="1" applyAlignment="1">
      <alignment horizontal="right" vertical="center"/>
    </xf>
    <xf numFmtId="0" fontId="16" fillId="0" borderId="41" xfId="0" applyFont="1" applyFill="1" applyBorder="1" applyAlignment="1">
      <alignment vertical="center"/>
    </xf>
    <xf numFmtId="0" fontId="16" fillId="0" borderId="42" xfId="0" applyFont="1" applyFill="1" applyBorder="1" applyAlignment="1">
      <alignment vertical="center"/>
    </xf>
    <xf numFmtId="0" fontId="16" fillId="0" borderId="43" xfId="0" applyFont="1" applyFill="1" applyBorder="1" applyAlignment="1">
      <alignment vertical="center"/>
    </xf>
    <xf numFmtId="164" fontId="6" fillId="0" borderId="68" xfId="0" applyNumberFormat="1" applyFont="1" applyFill="1" applyBorder="1" applyAlignment="1">
      <alignment vertical="center"/>
    </xf>
    <xf numFmtId="0" fontId="10" fillId="2" borderId="0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Protection="1">
      <protection locked="0"/>
    </xf>
    <xf numFmtId="0" fontId="2" fillId="3" borderId="56" xfId="0" applyFont="1" applyFill="1" applyBorder="1" applyAlignment="1">
      <alignment vertical="center"/>
    </xf>
    <xf numFmtId="0" fontId="2" fillId="5" borderId="67" xfId="0" applyFont="1" applyFill="1" applyBorder="1" applyAlignment="1">
      <alignment horizontal="center" vertical="center"/>
    </xf>
    <xf numFmtId="0" fontId="0" fillId="0" borderId="0" xfId="0" applyBorder="1" applyProtection="1">
      <protection locked="0"/>
    </xf>
    <xf numFmtId="0" fontId="2" fillId="3" borderId="70" xfId="0" applyFont="1" applyFill="1" applyBorder="1" applyAlignment="1" applyProtection="1">
      <alignment horizontal="center" vertical="center"/>
      <protection locked="0"/>
    </xf>
    <xf numFmtId="164" fontId="0" fillId="2" borderId="32" xfId="0" applyNumberFormat="1" applyFill="1" applyBorder="1" applyAlignment="1">
      <alignment horizontal="center" vertical="center"/>
    </xf>
    <xf numFmtId="0" fontId="11" fillId="0" borderId="83" xfId="0" applyFont="1" applyFill="1" applyBorder="1" applyAlignment="1">
      <alignment horizontal="center" vertical="center"/>
    </xf>
    <xf numFmtId="0" fontId="2" fillId="5" borderId="60" xfId="0" applyFont="1" applyFill="1" applyBorder="1" applyAlignment="1">
      <alignment horizontal="center" vertical="center"/>
    </xf>
    <xf numFmtId="0" fontId="2" fillId="3" borderId="9" xfId="0" applyFont="1" applyFill="1" applyBorder="1" applyAlignment="1">
      <alignment horizontal="center" vertical="center"/>
    </xf>
    <xf numFmtId="0" fontId="0" fillId="3" borderId="6" xfId="0" applyFill="1" applyBorder="1" applyAlignment="1">
      <alignment vertical="center"/>
    </xf>
    <xf numFmtId="0" fontId="0" fillId="3" borderId="25" xfId="0" applyFill="1" applyBorder="1" applyAlignment="1">
      <alignment vertical="center"/>
    </xf>
    <xf numFmtId="164" fontId="0" fillId="0" borderId="5" xfId="0" applyNumberForma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64" fontId="0" fillId="2" borderId="2" xfId="0" applyNumberForma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0" fontId="0" fillId="0" borderId="79" xfId="0" applyFill="1" applyBorder="1" applyAlignment="1">
      <alignment horizontal="center" vertical="center"/>
    </xf>
    <xf numFmtId="0" fontId="0" fillId="0" borderId="58" xfId="0" applyFill="1" applyBorder="1" applyAlignment="1">
      <alignment horizontal="center" vertical="center"/>
    </xf>
    <xf numFmtId="0" fontId="0" fillId="2" borderId="32" xfId="0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164" fontId="0" fillId="0" borderId="24" xfId="0" applyNumberFormat="1" applyFill="1" applyBorder="1" applyAlignment="1">
      <alignment horizontal="center" vertical="center"/>
    </xf>
    <xf numFmtId="164" fontId="0" fillId="0" borderId="5" xfId="0" applyNumberFormat="1" applyFill="1" applyBorder="1" applyAlignment="1">
      <alignment horizontal="center" vertical="center"/>
    </xf>
    <xf numFmtId="164" fontId="6" fillId="0" borderId="77" xfId="0" applyNumberFormat="1" applyFont="1" applyFill="1" applyBorder="1" applyAlignment="1">
      <alignment horizontal="center" vertical="center"/>
    </xf>
    <xf numFmtId="164" fontId="6" fillId="0" borderId="45" xfId="0" applyNumberFormat="1" applyFont="1" applyFill="1" applyBorder="1" applyAlignment="1">
      <alignment horizontal="center" vertical="center"/>
    </xf>
    <xf numFmtId="0" fontId="0" fillId="2" borderId="54" xfId="0" applyFill="1" applyBorder="1" applyAlignment="1">
      <alignment horizontal="center" vertical="center"/>
    </xf>
    <xf numFmtId="0" fontId="0" fillId="2" borderId="69" xfId="0" applyFill="1" applyBorder="1" applyAlignment="1">
      <alignment horizontal="center" vertical="center"/>
    </xf>
    <xf numFmtId="0" fontId="7" fillId="0" borderId="54" xfId="0" applyFont="1" applyFill="1" applyBorder="1" applyAlignment="1">
      <alignment horizontal="center" vertical="center" wrapText="1"/>
    </xf>
    <xf numFmtId="0" fontId="7" fillId="0" borderId="78" xfId="0" applyFont="1" applyFill="1" applyBorder="1" applyAlignment="1">
      <alignment horizontal="center" vertical="center" wrapText="1"/>
    </xf>
    <xf numFmtId="0" fontId="0" fillId="0" borderId="54" xfId="0" applyFill="1" applyBorder="1" applyAlignment="1">
      <alignment horizontal="center" vertical="center" wrapText="1"/>
    </xf>
    <xf numFmtId="0" fontId="0" fillId="0" borderId="78" xfId="0" applyFill="1" applyBorder="1" applyAlignment="1">
      <alignment horizontal="center" vertical="center" wrapText="1"/>
    </xf>
    <xf numFmtId="0" fontId="6" fillId="3" borderId="75" xfId="0" applyFont="1" applyFill="1" applyBorder="1" applyAlignment="1">
      <alignment horizontal="center" vertical="center"/>
    </xf>
    <xf numFmtId="0" fontId="6" fillId="3" borderId="25" xfId="0" applyFont="1" applyFill="1" applyBorder="1" applyAlignment="1">
      <alignment horizontal="center" vertical="center"/>
    </xf>
    <xf numFmtId="0" fontId="6" fillId="3" borderId="76" xfId="0" applyFont="1" applyFill="1" applyBorder="1" applyAlignment="1">
      <alignment horizontal="center" vertical="center"/>
    </xf>
    <xf numFmtId="0" fontId="0" fillId="2" borderId="65" xfId="0" applyFill="1" applyBorder="1" applyAlignment="1">
      <alignment horizontal="center" vertical="center"/>
    </xf>
    <xf numFmtId="0" fontId="0" fillId="2" borderId="66" xfId="0" applyFill="1" applyBorder="1" applyAlignment="1">
      <alignment horizontal="center" vertical="center"/>
    </xf>
    <xf numFmtId="0" fontId="1" fillId="2" borderId="0" xfId="0" applyFont="1" applyFill="1" applyBorder="1" applyAlignment="1" applyProtection="1">
      <alignment horizontal="center"/>
      <protection locked="0"/>
    </xf>
    <xf numFmtId="0" fontId="2" fillId="2" borderId="49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/>
    </xf>
    <xf numFmtId="0" fontId="0" fillId="0" borderId="48" xfId="0" applyBorder="1" applyAlignment="1">
      <alignment horizontal="center"/>
    </xf>
    <xf numFmtId="0" fontId="0" fillId="0" borderId="55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56" xfId="0" applyBorder="1" applyAlignment="1">
      <alignment horizontal="center"/>
    </xf>
    <xf numFmtId="0" fontId="0" fillId="0" borderId="57" xfId="0" applyBorder="1" applyAlignment="1">
      <alignment horizontal="center"/>
    </xf>
    <xf numFmtId="0" fontId="0" fillId="0" borderId="73" xfId="0" applyBorder="1" applyAlignment="1">
      <alignment horizontal="center"/>
    </xf>
    <xf numFmtId="0" fontId="2" fillId="2" borderId="82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 wrapText="1"/>
    </xf>
    <xf numFmtId="0" fontId="2" fillId="2" borderId="80" xfId="0" applyFont="1" applyFill="1" applyBorder="1" applyAlignment="1">
      <alignment horizontal="center" vertical="center"/>
    </xf>
    <xf numFmtId="0" fontId="11" fillId="0" borderId="44" xfId="0" applyFont="1" applyFill="1" applyBorder="1" applyAlignment="1">
      <alignment horizontal="center" vertical="center"/>
    </xf>
    <xf numFmtId="0" fontId="11" fillId="0" borderId="56" xfId="0" applyFont="1" applyFill="1" applyBorder="1" applyAlignment="1">
      <alignment horizontal="center" vertical="center"/>
    </xf>
    <xf numFmtId="0" fontId="0" fillId="0" borderId="59" xfId="0" applyFill="1" applyBorder="1" applyAlignment="1">
      <alignment horizontal="center" vertical="center"/>
    </xf>
    <xf numFmtId="0" fontId="0" fillId="0" borderId="60" xfId="0" applyFill="1" applyBorder="1" applyAlignment="1">
      <alignment horizontal="center" vertical="center"/>
    </xf>
    <xf numFmtId="0" fontId="2" fillId="3" borderId="44" xfId="0" applyFont="1" applyFill="1" applyBorder="1" applyAlignment="1">
      <alignment horizontal="center" vertical="center"/>
    </xf>
    <xf numFmtId="0" fontId="2" fillId="3" borderId="60" xfId="0" applyFont="1" applyFill="1" applyBorder="1" applyAlignment="1">
      <alignment horizontal="center" vertical="center"/>
    </xf>
    <xf numFmtId="0" fontId="2" fillId="3" borderId="56" xfId="0" applyFont="1" applyFill="1" applyBorder="1" applyAlignment="1">
      <alignment horizontal="center" vertical="center"/>
    </xf>
    <xf numFmtId="0" fontId="2" fillId="3" borderId="6" xfId="0" applyFont="1" applyFill="1" applyBorder="1" applyAlignment="1">
      <alignment horizontal="center" vertical="center"/>
    </xf>
    <xf numFmtId="0" fontId="2" fillId="3" borderId="25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center"/>
    </xf>
    <xf numFmtId="0" fontId="2" fillId="0" borderId="48" xfId="0" applyFont="1" applyBorder="1" applyAlignment="1" applyProtection="1">
      <alignment horizontal="center" vertical="center"/>
      <protection locked="0"/>
    </xf>
    <xf numFmtId="0" fontId="2" fillId="0" borderId="59" xfId="0" applyFont="1" applyBorder="1" applyAlignment="1" applyProtection="1">
      <alignment horizontal="center" vertical="center"/>
      <protection locked="0"/>
    </xf>
    <xf numFmtId="0" fontId="2" fillId="0" borderId="55" xfId="0" applyFont="1" applyBorder="1" applyAlignment="1" applyProtection="1">
      <alignment horizontal="center" vertical="center"/>
      <protection locked="0"/>
    </xf>
    <xf numFmtId="0" fontId="2" fillId="0" borderId="44" xfId="0" applyFont="1" applyBorder="1" applyAlignment="1" applyProtection="1">
      <alignment horizontal="center" vertical="center"/>
      <protection locked="0"/>
    </xf>
    <xf numFmtId="0" fontId="2" fillId="0" borderId="60" xfId="0" applyFont="1" applyBorder="1" applyAlignment="1" applyProtection="1">
      <alignment horizontal="center" vertical="center"/>
      <protection locked="0"/>
    </xf>
    <xf numFmtId="0" fontId="2" fillId="0" borderId="56" xfId="0" applyFont="1" applyBorder="1" applyAlignment="1" applyProtection="1">
      <alignment horizontal="center" vertical="center"/>
      <protection locked="0"/>
    </xf>
    <xf numFmtId="0" fontId="11" fillId="0" borderId="84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5" fillId="3" borderId="4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13" fillId="3" borderId="33" xfId="0" applyFont="1" applyFill="1" applyBorder="1" applyAlignment="1">
      <alignment horizontal="center" vertical="center"/>
    </xf>
    <xf numFmtId="0" fontId="13" fillId="3" borderId="34" xfId="0" applyFont="1" applyFill="1" applyBorder="1" applyAlignment="1">
      <alignment horizontal="center" vertical="center"/>
    </xf>
    <xf numFmtId="0" fontId="13" fillId="3" borderId="36" xfId="0" applyFont="1" applyFill="1" applyBorder="1" applyAlignment="1">
      <alignment horizontal="center" vertical="center"/>
    </xf>
    <xf numFmtId="0" fontId="13" fillId="3" borderId="37" xfId="0" applyFont="1" applyFill="1" applyBorder="1" applyAlignment="1">
      <alignment horizontal="center" vertical="center"/>
    </xf>
    <xf numFmtId="164" fontId="14" fillId="6" borderId="35" xfId="0" applyNumberFormat="1" applyFont="1" applyFill="1" applyBorder="1" applyAlignment="1">
      <alignment horizontal="center" vertical="center"/>
    </xf>
    <xf numFmtId="0" fontId="14" fillId="6" borderId="38" xfId="0" applyFont="1" applyFill="1" applyBorder="1" applyAlignment="1">
      <alignment horizontal="center" vertical="center"/>
    </xf>
    <xf numFmtId="0" fontId="12" fillId="6" borderId="33" xfId="0" applyFont="1" applyFill="1" applyBorder="1" applyAlignment="1">
      <alignment horizontal="center"/>
    </xf>
    <xf numFmtId="0" fontId="12" fillId="6" borderId="34" xfId="0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/>
    </xf>
    <xf numFmtId="0" fontId="2" fillId="0" borderId="42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left" vertical="center"/>
    </xf>
    <xf numFmtId="0" fontId="16" fillId="0" borderId="42" xfId="0" applyFont="1" applyFill="1" applyBorder="1" applyAlignment="1">
      <alignment horizontal="left" vertical="center"/>
    </xf>
    <xf numFmtId="0" fontId="16" fillId="0" borderId="43" xfId="0" applyFont="1" applyFill="1" applyBorder="1" applyAlignment="1">
      <alignment horizontal="left" vertical="center"/>
    </xf>
    <xf numFmtId="0" fontId="2" fillId="0" borderId="43" xfId="0" applyFont="1" applyFill="1" applyBorder="1" applyAlignment="1">
      <alignment horizontal="center" vertical="center"/>
    </xf>
    <xf numFmtId="0" fontId="0" fillId="2" borderId="49" xfId="0" applyFill="1" applyBorder="1" applyAlignment="1">
      <alignment horizontal="center" vertical="center"/>
    </xf>
    <xf numFmtId="0" fontId="0" fillId="2" borderId="23" xfId="0" applyFill="1" applyBorder="1" applyAlignment="1">
      <alignment horizontal="center" vertical="center"/>
    </xf>
    <xf numFmtId="0" fontId="0" fillId="2" borderId="2" xfId="0" applyFill="1" applyBorder="1" applyAlignment="1" applyProtection="1">
      <alignment vertical="center"/>
      <protection locked="0"/>
    </xf>
    <xf numFmtId="0" fontId="6" fillId="2" borderId="2" xfId="0" applyFont="1" applyFill="1" applyBorder="1" applyProtection="1">
      <protection locked="0"/>
    </xf>
    <xf numFmtId="0" fontId="2" fillId="2" borderId="85" xfId="0" applyFont="1" applyFill="1" applyBorder="1" applyAlignment="1">
      <alignment horizontal="center" vertical="center"/>
    </xf>
    <xf numFmtId="0" fontId="0" fillId="2" borderId="51" xfId="0" applyFill="1" applyBorder="1" applyAlignment="1">
      <alignment horizontal="center" vertical="center"/>
    </xf>
    <xf numFmtId="164" fontId="6" fillId="2" borderId="87" xfId="0" applyNumberFormat="1" applyFont="1" applyFill="1" applyBorder="1" applyAlignment="1">
      <alignment vertical="center"/>
    </xf>
    <xf numFmtId="0" fontId="11" fillId="0" borderId="88" xfId="0" applyFont="1" applyFill="1" applyBorder="1" applyAlignment="1">
      <alignment horizontal="center" vertical="center"/>
    </xf>
    <xf numFmtId="0" fontId="2" fillId="5" borderId="89" xfId="0" applyFont="1" applyFill="1" applyBorder="1" applyAlignment="1">
      <alignment vertical="center"/>
    </xf>
    <xf numFmtId="0" fontId="2" fillId="5" borderId="74" xfId="0" applyFont="1" applyFill="1" applyBorder="1" applyAlignment="1">
      <alignment vertical="center"/>
    </xf>
    <xf numFmtId="0" fontId="2" fillId="3" borderId="47" xfId="0" applyFont="1" applyFill="1" applyBorder="1" applyAlignment="1">
      <alignment vertical="center"/>
    </xf>
    <xf numFmtId="0" fontId="2" fillId="3" borderId="89" xfId="0" applyFont="1" applyFill="1" applyBorder="1" applyAlignment="1">
      <alignment vertical="center"/>
    </xf>
    <xf numFmtId="0" fontId="0" fillId="2" borderId="90" xfId="0" applyFill="1" applyBorder="1" applyAlignment="1">
      <alignment horizontal="center" vertical="center"/>
    </xf>
    <xf numFmtId="0" fontId="0" fillId="2" borderId="91" xfId="0" applyFill="1" applyBorder="1" applyAlignment="1">
      <alignment horizontal="center" vertical="center"/>
    </xf>
    <xf numFmtId="0" fontId="2" fillId="8" borderId="46" xfId="0" applyFont="1" applyFill="1" applyBorder="1" applyAlignment="1" applyProtection="1">
      <alignment horizontal="center" vertical="center"/>
      <protection locked="0"/>
    </xf>
    <xf numFmtId="0" fontId="2" fillId="8" borderId="53" xfId="0" applyFont="1" applyFill="1" applyBorder="1" applyAlignment="1" applyProtection="1">
      <alignment horizontal="center" vertical="center"/>
      <protection locked="0"/>
    </xf>
    <xf numFmtId="0" fontId="2" fillId="8" borderId="79" xfId="0" applyFont="1" applyFill="1" applyBorder="1" applyAlignment="1" applyProtection="1">
      <alignment horizontal="center" vertical="center"/>
      <protection locked="0"/>
    </xf>
    <xf numFmtId="0" fontId="2" fillId="8" borderId="63" xfId="0" applyFont="1" applyFill="1" applyBorder="1" applyAlignment="1" applyProtection="1">
      <alignment horizontal="center" vertical="center"/>
      <protection locked="0"/>
    </xf>
    <xf numFmtId="0" fontId="2" fillId="8" borderId="5" xfId="0" applyFont="1" applyFill="1" applyBorder="1" applyAlignment="1" applyProtection="1">
      <alignment horizontal="center" vertical="center"/>
      <protection locked="0"/>
    </xf>
    <xf numFmtId="0" fontId="2" fillId="8" borderId="21" xfId="0" applyFont="1" applyFill="1" applyBorder="1" applyAlignment="1" applyProtection="1">
      <alignment horizontal="center" vertical="center"/>
      <protection locked="0"/>
    </xf>
    <xf numFmtId="0" fontId="2" fillId="8" borderId="79" xfId="0" applyFont="1" applyFill="1" applyBorder="1" applyAlignment="1" applyProtection="1">
      <alignment horizontal="center" vertical="center"/>
      <protection locked="0"/>
    </xf>
    <xf numFmtId="0" fontId="2" fillId="8" borderId="58" xfId="0" applyFont="1" applyFill="1" applyBorder="1" applyAlignment="1" applyProtection="1">
      <alignment horizontal="center" vertical="center"/>
      <protection locked="0"/>
    </xf>
    <xf numFmtId="0" fontId="2" fillId="8" borderId="47" xfId="0" applyFont="1" applyFill="1" applyBorder="1" applyAlignment="1" applyProtection="1">
      <alignment horizontal="center" vertical="center"/>
      <protection locked="0"/>
    </xf>
    <xf numFmtId="0" fontId="2" fillId="8" borderId="74" xfId="0" applyFont="1" applyFill="1" applyBorder="1" applyAlignment="1" applyProtection="1">
      <alignment horizontal="center" vertical="center"/>
      <protection locked="0"/>
    </xf>
    <xf numFmtId="0" fontId="2" fillId="8" borderId="70" xfId="0" applyFont="1" applyFill="1" applyBorder="1" applyAlignment="1" applyProtection="1">
      <alignment horizontal="center" vertical="center"/>
      <protection locked="0"/>
    </xf>
    <xf numFmtId="0" fontId="2" fillId="8" borderId="10" xfId="0" applyFont="1" applyFill="1" applyBorder="1" applyAlignment="1" applyProtection="1">
      <alignment horizontal="center" vertical="center"/>
      <protection locked="0"/>
    </xf>
    <xf numFmtId="0" fontId="2" fillId="8" borderId="11" xfId="0" applyFont="1" applyFill="1" applyBorder="1" applyAlignment="1" applyProtection="1">
      <alignment horizontal="center" vertical="center"/>
      <protection locked="0"/>
    </xf>
    <xf numFmtId="0" fontId="2" fillId="8" borderId="26" xfId="0" applyFont="1" applyFill="1" applyBorder="1" applyAlignment="1" applyProtection="1">
      <alignment horizontal="center" vertical="center"/>
      <protection locked="0"/>
    </xf>
    <xf numFmtId="0" fontId="2" fillId="8" borderId="13" xfId="0" applyFont="1" applyFill="1" applyBorder="1" applyAlignment="1" applyProtection="1">
      <alignment horizontal="center" vertical="center"/>
      <protection locked="0"/>
    </xf>
    <xf numFmtId="0" fontId="6" fillId="8" borderId="14" xfId="0" applyFont="1" applyFill="1" applyBorder="1" applyAlignment="1">
      <alignment horizontal="center" vertical="center"/>
    </xf>
    <xf numFmtId="0" fontId="0" fillId="8" borderId="51" xfId="0" applyFill="1" applyBorder="1" applyAlignment="1">
      <alignment horizontal="center" vertical="center"/>
    </xf>
    <xf numFmtId="0" fontId="2" fillId="8" borderId="32" xfId="0" applyFont="1" applyFill="1" applyBorder="1" applyAlignment="1" applyProtection="1">
      <alignment horizontal="center" vertical="center"/>
      <protection locked="0"/>
    </xf>
    <xf numFmtId="0" fontId="2" fillId="8" borderId="32" xfId="0" applyFont="1" applyFill="1" applyBorder="1" applyAlignment="1" applyProtection="1">
      <alignment vertical="center"/>
      <protection locked="0"/>
    </xf>
    <xf numFmtId="0" fontId="0" fillId="8" borderId="46" xfId="0" applyFill="1" applyBorder="1" applyProtection="1">
      <protection locked="0"/>
    </xf>
    <xf numFmtId="0" fontId="2" fillId="8" borderId="46" xfId="0" applyFont="1" applyFill="1" applyBorder="1" applyAlignment="1">
      <alignment vertical="center"/>
    </xf>
    <xf numFmtId="164" fontId="6" fillId="2" borderId="92" xfId="0" applyNumberFormat="1" applyFont="1" applyFill="1" applyBorder="1" applyAlignment="1">
      <alignment horizontal="right" vertical="center"/>
    </xf>
    <xf numFmtId="164" fontId="6" fillId="2" borderId="45" xfId="0" applyNumberFormat="1" applyFont="1" applyFill="1" applyBorder="1" applyAlignment="1">
      <alignment horizontal="right" vertical="center"/>
    </xf>
    <xf numFmtId="0" fontId="6" fillId="0" borderId="62" xfId="0" applyFont="1" applyFill="1" applyBorder="1" applyAlignment="1">
      <alignment horizontal="center" vertical="center"/>
    </xf>
    <xf numFmtId="0" fontId="6" fillId="0" borderId="67" xfId="0" applyFont="1" applyFill="1" applyBorder="1" applyAlignment="1">
      <alignment horizontal="center" vertical="center"/>
    </xf>
    <xf numFmtId="0" fontId="6" fillId="0" borderId="32" xfId="0" applyFont="1" applyFill="1" applyBorder="1" applyAlignment="1">
      <alignment horizontal="center" vertical="center"/>
    </xf>
    <xf numFmtId="0" fontId="6" fillId="0" borderId="46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0" fontId="2" fillId="0" borderId="51" xfId="0" applyFont="1" applyFill="1" applyBorder="1" applyAlignment="1">
      <alignment horizontal="center" vertical="center"/>
    </xf>
    <xf numFmtId="0" fontId="0" fillId="8" borderId="30" xfId="0" applyFill="1" applyBorder="1" applyAlignment="1" applyProtection="1">
      <alignment horizontal="center" vertical="center"/>
      <protection locked="0"/>
    </xf>
    <xf numFmtId="0" fontId="0" fillId="8" borderId="2" xfId="0" applyFill="1" applyBorder="1" applyAlignment="1" applyProtection="1">
      <alignment horizontal="center" vertical="center"/>
      <protection locked="0"/>
    </xf>
    <xf numFmtId="0" fontId="0" fillId="8" borderId="11" xfId="0" applyFill="1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16" fillId="8" borderId="42" xfId="0" applyFont="1" applyFill="1" applyBorder="1" applyAlignment="1" applyProtection="1">
      <alignment horizontal="center" vertical="center"/>
      <protection locked="0"/>
    </xf>
    <xf numFmtId="0" fontId="16" fillId="8" borderId="43" xfId="0" applyFont="1" applyFill="1" applyBorder="1" applyAlignment="1" applyProtection="1">
      <alignment horizontal="center" vertical="center"/>
      <protection locked="0"/>
    </xf>
    <xf numFmtId="0" fontId="16" fillId="8" borderId="41" xfId="0" applyFont="1" applyFill="1" applyBorder="1" applyAlignment="1" applyProtection="1">
      <alignment horizontal="left" vertical="center"/>
      <protection locked="0"/>
    </xf>
    <xf numFmtId="0" fontId="16" fillId="8" borderId="42" xfId="0" applyFont="1" applyFill="1" applyBorder="1" applyAlignment="1" applyProtection="1">
      <alignment horizontal="left" vertical="center"/>
      <protection locked="0"/>
    </xf>
    <xf numFmtId="0" fontId="16" fillId="8" borderId="43" xfId="0" applyFont="1" applyFill="1" applyBorder="1" applyAlignment="1" applyProtection="1">
      <alignment horizontal="left" vertical="center"/>
      <protection locked="0"/>
    </xf>
    <xf numFmtId="0" fontId="2" fillId="8" borderId="41" xfId="0" applyFont="1" applyFill="1" applyBorder="1" applyAlignment="1" applyProtection="1">
      <alignment horizontal="center" vertical="center"/>
      <protection locked="0"/>
    </xf>
    <xf numFmtId="0" fontId="2" fillId="8" borderId="42" xfId="0" applyFont="1" applyFill="1" applyBorder="1" applyAlignment="1" applyProtection="1">
      <alignment horizontal="center" vertical="center"/>
      <protection locked="0"/>
    </xf>
    <xf numFmtId="0" fontId="2" fillId="7" borderId="34" xfId="0" applyFont="1" applyFill="1" applyBorder="1" applyAlignment="1" applyProtection="1">
      <alignment vertical="center"/>
      <protection locked="0"/>
    </xf>
    <xf numFmtId="0" fontId="2" fillId="8" borderId="65" xfId="0" applyFont="1" applyFill="1" applyBorder="1" applyAlignment="1" applyProtection="1">
      <alignment horizontal="center" vertical="center"/>
      <protection locked="0"/>
    </xf>
    <xf numFmtId="0" fontId="2" fillId="8" borderId="44" xfId="0" applyFont="1" applyFill="1" applyBorder="1" applyAlignment="1" applyProtection="1">
      <alignment horizontal="center" vertical="center"/>
      <protection locked="0"/>
    </xf>
    <xf numFmtId="0" fontId="2" fillId="8" borderId="60" xfId="0" applyFont="1" applyFill="1" applyBorder="1" applyAlignment="1" applyProtection="1">
      <alignment horizontal="center" vertical="center"/>
      <protection locked="0"/>
    </xf>
    <xf numFmtId="0" fontId="2" fillId="8" borderId="56" xfId="0" applyFont="1" applyFill="1" applyBorder="1" applyAlignment="1" applyProtection="1">
      <alignment horizontal="center" vertical="center"/>
      <protection locked="0"/>
    </xf>
    <xf numFmtId="0" fontId="0" fillId="8" borderId="86" xfId="0" applyFill="1" applyBorder="1" applyAlignment="1" applyProtection="1">
      <alignment horizontal="center" vertical="center"/>
      <protection locked="0"/>
    </xf>
    <xf numFmtId="0" fontId="0" fillId="8" borderId="59" xfId="0" applyFill="1" applyBorder="1" applyAlignment="1" applyProtection="1">
      <alignment horizontal="center" vertical="center"/>
      <protection locked="0"/>
    </xf>
    <xf numFmtId="0" fontId="0" fillId="8" borderId="49" xfId="0" applyFill="1" applyBorder="1" applyAlignment="1" applyProtection="1">
      <alignment horizontal="center" vertical="center"/>
      <protection locked="0"/>
    </xf>
    <xf numFmtId="0" fontId="0" fillId="8" borderId="39" xfId="0" applyFill="1" applyBorder="1" applyAlignment="1" applyProtection="1">
      <alignment horizontal="center" vertical="center"/>
      <protection locked="0"/>
    </xf>
    <xf numFmtId="0" fontId="0" fillId="8" borderId="81" xfId="0" applyFill="1" applyBorder="1" applyAlignment="1" applyProtection="1">
      <alignment horizontal="center" vertical="center"/>
      <protection locked="0"/>
    </xf>
    <xf numFmtId="0" fontId="0" fillId="8" borderId="40" xfId="0" applyFill="1" applyBorder="1" applyAlignment="1" applyProtection="1">
      <alignment horizontal="center" vertical="center"/>
      <protection locked="0"/>
    </xf>
    <xf numFmtId="0" fontId="2" fillId="8" borderId="43" xfId="0" applyFont="1" applyFill="1" applyBorder="1" applyAlignment="1" applyProtection="1">
      <alignment horizontal="center" vertical="center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8.png"/><Relationship Id="rId18" Type="http://schemas.microsoft.com/office/2007/relationships/hdphoto" Target="../media/hdphoto8.wdp"/><Relationship Id="rId26" Type="http://schemas.microsoft.com/office/2007/relationships/hdphoto" Target="../media/hdphoto12.wdp"/><Relationship Id="rId3" Type="http://schemas.openxmlformats.org/officeDocument/2006/relationships/image" Target="../media/image3.png"/><Relationship Id="rId21" Type="http://schemas.openxmlformats.org/officeDocument/2006/relationships/image" Target="../media/image12.png"/><Relationship Id="rId34" Type="http://schemas.openxmlformats.org/officeDocument/2006/relationships/image" Target="../media/image19.jpeg"/><Relationship Id="rId7" Type="http://schemas.openxmlformats.org/officeDocument/2006/relationships/image" Target="../media/image5.png"/><Relationship Id="rId12" Type="http://schemas.microsoft.com/office/2007/relationships/hdphoto" Target="../media/hdphoto5.wdp"/><Relationship Id="rId17" Type="http://schemas.openxmlformats.org/officeDocument/2006/relationships/image" Target="../media/image10.png"/><Relationship Id="rId25" Type="http://schemas.openxmlformats.org/officeDocument/2006/relationships/image" Target="../media/image14.png"/><Relationship Id="rId33" Type="http://schemas.openxmlformats.org/officeDocument/2006/relationships/image" Target="../media/image18.jpeg"/><Relationship Id="rId2" Type="http://schemas.openxmlformats.org/officeDocument/2006/relationships/image" Target="../media/image2.png"/><Relationship Id="rId16" Type="http://schemas.microsoft.com/office/2007/relationships/hdphoto" Target="../media/hdphoto7.wdp"/><Relationship Id="rId20" Type="http://schemas.microsoft.com/office/2007/relationships/hdphoto" Target="../media/hdphoto9.wdp"/><Relationship Id="rId29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microsoft.com/office/2007/relationships/hdphoto" Target="../media/hdphoto2.wdp"/><Relationship Id="rId11" Type="http://schemas.openxmlformats.org/officeDocument/2006/relationships/image" Target="../media/image7.png"/><Relationship Id="rId24" Type="http://schemas.microsoft.com/office/2007/relationships/hdphoto" Target="../media/hdphoto11.wdp"/><Relationship Id="rId32" Type="http://schemas.microsoft.com/office/2007/relationships/hdphoto" Target="../media/hdphoto15.wdp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23" Type="http://schemas.openxmlformats.org/officeDocument/2006/relationships/image" Target="../media/image13.png"/><Relationship Id="rId28" Type="http://schemas.microsoft.com/office/2007/relationships/hdphoto" Target="../media/hdphoto13.wdp"/><Relationship Id="rId10" Type="http://schemas.microsoft.com/office/2007/relationships/hdphoto" Target="../media/hdphoto4.wdp"/><Relationship Id="rId19" Type="http://schemas.openxmlformats.org/officeDocument/2006/relationships/image" Target="../media/image11.png"/><Relationship Id="rId31" Type="http://schemas.openxmlformats.org/officeDocument/2006/relationships/image" Target="../media/image17.png"/><Relationship Id="rId4" Type="http://schemas.microsoft.com/office/2007/relationships/hdphoto" Target="../media/hdphoto1.wdp"/><Relationship Id="rId9" Type="http://schemas.openxmlformats.org/officeDocument/2006/relationships/image" Target="../media/image6.png"/><Relationship Id="rId14" Type="http://schemas.microsoft.com/office/2007/relationships/hdphoto" Target="../media/hdphoto6.wdp"/><Relationship Id="rId22" Type="http://schemas.microsoft.com/office/2007/relationships/hdphoto" Target="../media/hdphoto10.wdp"/><Relationship Id="rId27" Type="http://schemas.openxmlformats.org/officeDocument/2006/relationships/image" Target="../media/image15.png"/><Relationship Id="rId30" Type="http://schemas.microsoft.com/office/2007/relationships/hdphoto" Target="../media/hdphoto14.wdp"/><Relationship Id="rId8" Type="http://schemas.microsoft.com/office/2007/relationships/hdphoto" Target="../media/hdphoto3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1.png"/><Relationship Id="rId2" Type="http://schemas.openxmlformats.org/officeDocument/2006/relationships/image" Target="../media/image20.png"/><Relationship Id="rId1" Type="http://schemas.openxmlformats.org/officeDocument/2006/relationships/image" Target="../media/image1.png"/><Relationship Id="rId5" Type="http://schemas.microsoft.com/office/2007/relationships/hdphoto" Target="../media/hdphoto16.wdp"/><Relationship Id="rId4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151987</xdr:colOff>
      <xdr:row>0</xdr:row>
      <xdr:rowOff>28575</xdr:rowOff>
    </xdr:from>
    <xdr:to>
      <xdr:col>2</xdr:col>
      <xdr:colOff>522511</xdr:colOff>
      <xdr:row>1</xdr:row>
      <xdr:rowOff>206611</xdr:rowOff>
    </xdr:to>
    <xdr:pic>
      <xdr:nvPicPr>
        <xdr:cNvPr id="28" name="Image 27">
          <a:extLst>
            <a:ext uri="{FF2B5EF4-FFF2-40B4-BE49-F238E27FC236}">
              <a16:creationId xmlns:a16="http://schemas.microsoft.com/office/drawing/2014/main" id="{E287642F-545A-49ED-A740-AE09FFF1D1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" t="-638" r="5241" b="18191"/>
        <a:stretch/>
      </xdr:blipFill>
      <xdr:spPr>
        <a:xfrm>
          <a:off x="1590262" y="28575"/>
          <a:ext cx="370524" cy="38758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209550</xdr:colOff>
      <xdr:row>4</xdr:row>
      <xdr:rowOff>55496</xdr:rowOff>
    </xdr:from>
    <xdr:to>
      <xdr:col>1</xdr:col>
      <xdr:colOff>270764</xdr:colOff>
      <xdr:row>7</xdr:row>
      <xdr:rowOff>190500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4A710666-E2E0-4B9A-9E97-E3E93B1EE4A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555" t="5196" r="5375" b="4675"/>
        <a:stretch/>
      </xdr:blipFill>
      <xdr:spPr>
        <a:xfrm>
          <a:off x="209550" y="884171"/>
          <a:ext cx="623189" cy="754129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190500</xdr:colOff>
      <xdr:row>10</xdr:row>
      <xdr:rowOff>41413</xdr:rowOff>
    </xdr:from>
    <xdr:to>
      <xdr:col>1</xdr:col>
      <xdr:colOff>314325</xdr:colOff>
      <xdr:row>13</xdr:row>
      <xdr:rowOff>144640</xdr:rowOff>
    </xdr:to>
    <xdr:pic>
      <xdr:nvPicPr>
        <xdr:cNvPr id="31" name="Image 30">
          <a:extLst>
            <a:ext uri="{FF2B5EF4-FFF2-40B4-BE49-F238E27FC236}">
              <a16:creationId xmlns:a16="http://schemas.microsoft.com/office/drawing/2014/main" id="{382D724D-2E30-41B9-9515-8E78550A2DF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2883" l="4274" r="94872">
                      <a14:foregroundMark x1="29060" y1="25979" x2="67521" y2="27758"/>
                      <a14:foregroundMark x1="30342" y1="32384" x2="67094" y2="32028"/>
                      <a14:foregroundMark x1="27778" y1="38078" x2="72222" y2="37367"/>
                      <a14:foregroundMark x1="36752" y1="43060" x2="52991" y2="43060"/>
                      <a14:backgroundMark x1="63675" y1="1423" x2="92308" y2="15302"/>
                      <a14:backgroundMark x1="77350" y1="52313" x2="92308" y2="42705"/>
                      <a14:backgroundMark x1="76496" y1="39502" x2="76923" y2="46263"/>
                      <a14:backgroundMark x1="75641" y1="38434" x2="76496" y2="43772"/>
                      <a14:backgroundMark x1="75641" y1="36655" x2="74786" y2="41993"/>
                    </a14:backgroundRemoval>
                  </a14:imgEffect>
                </a14:imgLayer>
              </a14:imgProps>
            </a:ext>
          </a:extLst>
        </a:blip>
        <a:srcRect l="3344" r="4485" b="7153"/>
        <a:stretch/>
      </xdr:blipFill>
      <xdr:spPr>
        <a:xfrm>
          <a:off x="190500" y="2003563"/>
          <a:ext cx="685800" cy="722352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333376</xdr:colOff>
      <xdr:row>16</xdr:row>
      <xdr:rowOff>78527</xdr:rowOff>
    </xdr:from>
    <xdr:to>
      <xdr:col>1</xdr:col>
      <xdr:colOff>571501</xdr:colOff>
      <xdr:row>20</xdr:row>
      <xdr:rowOff>30845</xdr:rowOff>
    </xdr:to>
    <xdr:pic>
      <xdr:nvPicPr>
        <xdr:cNvPr id="33" name="Image 32">
          <a:extLst>
            <a:ext uri="{FF2B5EF4-FFF2-40B4-BE49-F238E27FC236}">
              <a16:creationId xmlns:a16="http://schemas.microsoft.com/office/drawing/2014/main" id="{2BCD7277-4068-4D68-B0D5-21445D14B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521" b="89844" l="3072" r="99317">
                      <a14:foregroundMark x1="36860" y1="28125" x2="52901" y2="23438"/>
                      <a14:foregroundMark x1="59044" y1="25260" x2="67918" y2="30469"/>
                      <a14:foregroundMark x1="41638" y1="42188" x2="65188" y2="42188"/>
                      <a14:foregroundMark x1="39590" y1="46615" x2="62799" y2="70313"/>
                      <a14:foregroundMark x1="50853" y1="10677" x2="52901" y2="7031"/>
                      <a14:backgroundMark x1="21502" y1="48958" x2="14676" y2="86979"/>
                      <a14:backgroundMark x1="39249" y1="58854" x2="28328" y2="72917"/>
                      <a14:backgroundMark x1="27645" y1="52865" x2="45051" y2="66146"/>
                      <a14:backgroundMark x1="28328" y1="50260" x2="45051" y2="58854"/>
                      <a14:backgroundMark x1="33788" y1="82292" x2="34130" y2="67708"/>
                      <a14:backgroundMark x1="37543" y1="83594" x2="39932" y2="65625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33376" y="3174152"/>
          <a:ext cx="800100" cy="790518"/>
        </a:xfrm>
        <a:prstGeom prst="rect">
          <a:avLst/>
        </a:prstGeom>
      </xdr:spPr>
    </xdr:pic>
    <xdr:clientData/>
  </xdr:twoCellAnchor>
  <xdr:twoCellAnchor editAs="oneCell">
    <xdr:from>
      <xdr:col>0</xdr:col>
      <xdr:colOff>269876</xdr:colOff>
      <xdr:row>38</xdr:row>
      <xdr:rowOff>46036</xdr:rowOff>
    </xdr:from>
    <xdr:to>
      <xdr:col>1</xdr:col>
      <xdr:colOff>342901</xdr:colOff>
      <xdr:row>41</xdr:row>
      <xdr:rowOff>140598</xdr:rowOff>
    </xdr:to>
    <xdr:pic>
      <xdr:nvPicPr>
        <xdr:cNvPr id="34" name="Image 33">
          <a:extLst>
            <a:ext uri="{FF2B5EF4-FFF2-40B4-BE49-F238E27FC236}">
              <a16:creationId xmlns:a16="http://schemas.microsoft.com/office/drawing/2014/main" id="{48CC84CC-E92F-488C-912A-4B6C65A8D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backgroundRemoval t="1042" b="96875" l="0" r="100000">
                      <a14:foregroundMark x1="32212" y1="34028" x2="66346" y2="34028"/>
                      <a14:foregroundMark x1="41827" y1="32986" x2="49038" y2="30903"/>
                      <a14:foregroundMark x1="37500" y1="54861" x2="51442" y2="36458"/>
                      <a14:foregroundMark x1="53365" y1="36806" x2="53846" y2="56597"/>
                      <a14:foregroundMark x1="58654" y1="59722" x2="60577" y2="37847"/>
                      <a14:foregroundMark x1="62981" y1="48611" x2="35096" y2="47569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69876" y="7446961"/>
          <a:ext cx="635000" cy="713687"/>
        </a:xfrm>
        <a:prstGeom prst="rect">
          <a:avLst/>
        </a:prstGeom>
      </xdr:spPr>
    </xdr:pic>
    <xdr:clientData/>
  </xdr:twoCellAnchor>
  <xdr:twoCellAnchor editAs="oneCell">
    <xdr:from>
      <xdr:col>0</xdr:col>
      <xdr:colOff>304801</xdr:colOff>
      <xdr:row>32</xdr:row>
      <xdr:rowOff>49213</xdr:rowOff>
    </xdr:from>
    <xdr:to>
      <xdr:col>1</xdr:col>
      <xdr:colOff>476250</xdr:colOff>
      <xdr:row>35</xdr:row>
      <xdr:rowOff>203453</xdr:rowOff>
    </xdr:to>
    <xdr:pic>
      <xdr:nvPicPr>
        <xdr:cNvPr id="35" name="Image 34">
          <a:extLst>
            <a:ext uri="{FF2B5EF4-FFF2-40B4-BE49-F238E27FC236}">
              <a16:creationId xmlns:a16="http://schemas.microsoft.com/office/drawing/2014/main" id="{9268CC9E-3B2E-46AF-869F-DB0E706C8E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ackgroundRemoval t="2721" b="97959" l="4933" r="95516">
                      <a14:foregroundMark x1="32287" y1="34694" x2="65022" y2="36735"/>
                      <a14:foregroundMark x1="29596" y1="41156" x2="60090" y2="40136"/>
                      <a14:foregroundMark x1="69955" y1="45238" x2="47982" y2="43878"/>
                      <a14:foregroundMark x1="36323" y1="50680" x2="53363" y2="49660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304801" y="6307138"/>
          <a:ext cx="733424" cy="773365"/>
        </a:xfrm>
        <a:prstGeom prst="rect">
          <a:avLst/>
        </a:prstGeom>
      </xdr:spPr>
    </xdr:pic>
    <xdr:clientData/>
  </xdr:twoCellAnchor>
  <xdr:twoCellAnchor editAs="oneCell">
    <xdr:from>
      <xdr:col>0</xdr:col>
      <xdr:colOff>376237</xdr:colOff>
      <xdr:row>26</xdr:row>
      <xdr:rowOff>31751</xdr:rowOff>
    </xdr:from>
    <xdr:to>
      <xdr:col>1</xdr:col>
      <xdr:colOff>428625</xdr:colOff>
      <xdr:row>29</xdr:row>
      <xdr:rowOff>142875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2561962B-F59A-47EF-BCCF-389230DE28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ackgroundRemoval t="0" b="94613" l="897" r="96861"/>
                  </a14:imgEffect>
                </a14:imgLayer>
              </a14:imgProps>
            </a:ext>
          </a:extLst>
        </a:blip>
        <a:srcRect l="2616" r="2828" b="6554"/>
        <a:stretch/>
      </xdr:blipFill>
      <xdr:spPr>
        <a:xfrm>
          <a:off x="376237" y="5156201"/>
          <a:ext cx="614363" cy="730249"/>
        </a:xfrm>
        <a:prstGeom prst="rect">
          <a:avLst/>
        </a:prstGeom>
      </xdr:spPr>
    </xdr:pic>
    <xdr:clientData/>
  </xdr:twoCellAnchor>
  <xdr:twoCellAnchor editAs="oneCell">
    <xdr:from>
      <xdr:col>0</xdr:col>
      <xdr:colOff>358775</xdr:colOff>
      <xdr:row>44</xdr:row>
      <xdr:rowOff>33338</xdr:rowOff>
    </xdr:from>
    <xdr:to>
      <xdr:col>1</xdr:col>
      <xdr:colOff>503591</xdr:colOff>
      <xdr:row>47</xdr:row>
      <xdr:rowOff>190500</xdr:rowOff>
    </xdr:to>
    <xdr:pic>
      <xdr:nvPicPr>
        <xdr:cNvPr id="37" name="Image 36">
          <a:extLst>
            <a:ext uri="{FF2B5EF4-FFF2-40B4-BE49-F238E27FC236}">
              <a16:creationId xmlns:a16="http://schemas.microsoft.com/office/drawing/2014/main" id="{E0ED8533-A2E7-4823-ADD7-5635C51132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ackgroundRemoval t="2010" b="97487" l="9827" r="89595">
                      <a14:foregroundMark x1="71387" y1="57286" x2="70520" y2="82663"/>
                      <a14:foregroundMark x1="81214" y1="62563" x2="81214" y2="68844"/>
                      <a14:foregroundMark x1="83526" y1="65578" x2="83526" y2="68593"/>
                      <a14:foregroundMark x1="76012" y1="19598" x2="79480" y2="22362"/>
                      <a14:foregroundMark x1="81214" y1="32161" x2="82948" y2="49749"/>
                      <a14:foregroundMark x1="81503" y1="33417" x2="80347" y2="23116"/>
                      <a14:foregroundMark x1="25434" y1="57789" x2="26879" y2="78141"/>
                      <a14:foregroundMark x1="13873" y1="52010" x2="14451" y2="43467"/>
                    </a14:backgroundRemoval>
                  </a14:imgEffect>
                </a14:imgLayer>
              </a14:imgProps>
            </a:ext>
          </a:extLst>
        </a:blip>
        <a:srcRect l="9394" t="2304" r="12802" b="2207"/>
        <a:stretch/>
      </xdr:blipFill>
      <xdr:spPr>
        <a:xfrm>
          <a:off x="358775" y="8567738"/>
          <a:ext cx="706791" cy="776287"/>
        </a:xfrm>
        <a:prstGeom prst="rect">
          <a:avLst/>
        </a:prstGeom>
      </xdr:spPr>
    </xdr:pic>
    <xdr:clientData/>
  </xdr:twoCellAnchor>
  <xdr:twoCellAnchor editAs="oneCell">
    <xdr:from>
      <xdr:col>0</xdr:col>
      <xdr:colOff>258763</xdr:colOff>
      <xdr:row>22</xdr:row>
      <xdr:rowOff>0</xdr:rowOff>
    </xdr:from>
    <xdr:to>
      <xdr:col>1</xdr:col>
      <xdr:colOff>266699</xdr:colOff>
      <xdr:row>24</xdr:row>
      <xdr:rowOff>25400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376415E2-6392-4C6E-9722-85BF77361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ackgroundRemoval t="3590" b="97436" l="2778" r="98264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58763" y="4229100"/>
          <a:ext cx="569911" cy="625475"/>
        </a:xfrm>
        <a:prstGeom prst="rect">
          <a:avLst/>
        </a:prstGeom>
      </xdr:spPr>
    </xdr:pic>
    <xdr:clientData/>
  </xdr:twoCellAnchor>
  <xdr:twoCellAnchor editAs="oneCell">
    <xdr:from>
      <xdr:col>0</xdr:col>
      <xdr:colOff>484187</xdr:colOff>
      <xdr:row>77</xdr:row>
      <xdr:rowOff>42861</xdr:rowOff>
    </xdr:from>
    <xdr:to>
      <xdr:col>1</xdr:col>
      <xdr:colOff>374650</xdr:colOff>
      <xdr:row>80</xdr:row>
      <xdr:rowOff>143714</xdr:rowOff>
    </xdr:to>
    <xdr:pic>
      <xdr:nvPicPr>
        <xdr:cNvPr id="39" name="Image 38">
          <a:extLst>
            <a:ext uri="{FF2B5EF4-FFF2-40B4-BE49-F238E27FC236}">
              <a16:creationId xmlns:a16="http://schemas.microsoft.com/office/drawing/2014/main" id="{7AC89895-DFA1-464C-B005-5ABEFD991D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ackgroundRemoval t="6069" b="95778" l="4514" r="95139">
                      <a14:foregroundMark x1="70833" y1="53562" x2="51389" y2="43272"/>
                    </a14:backgroundRemoval>
                  </a14:imgEffect>
                </a14:imgLayer>
              </a14:imgProps>
            </a:ext>
          </a:extLst>
        </a:blip>
        <a:srcRect l="3183" t="5717" r="3344" b="3682"/>
        <a:stretch/>
      </xdr:blipFill>
      <xdr:spPr>
        <a:xfrm>
          <a:off x="484187" y="15901986"/>
          <a:ext cx="452438" cy="653303"/>
        </a:xfrm>
        <a:prstGeom prst="rect">
          <a:avLst/>
        </a:prstGeom>
      </xdr:spPr>
    </xdr:pic>
    <xdr:clientData/>
  </xdr:twoCellAnchor>
  <xdr:twoCellAnchor editAs="oneCell">
    <xdr:from>
      <xdr:col>5</xdr:col>
      <xdr:colOff>268289</xdr:colOff>
      <xdr:row>78</xdr:row>
      <xdr:rowOff>50800</xdr:rowOff>
    </xdr:from>
    <xdr:to>
      <xdr:col>6</xdr:col>
      <xdr:colOff>200026</xdr:colOff>
      <xdr:row>80</xdr:row>
      <xdr:rowOff>139188</xdr:rowOff>
    </xdr:to>
    <xdr:pic>
      <xdr:nvPicPr>
        <xdr:cNvPr id="40" name="Image 39">
          <a:extLst>
            <a:ext uri="{FF2B5EF4-FFF2-40B4-BE49-F238E27FC236}">
              <a16:creationId xmlns:a16="http://schemas.microsoft.com/office/drawing/2014/main" id="{2AA28249-1F71-4BD6-ACD7-565B11DD03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BEBA8EAE-BF5A-486C-A8C5-ECC9F3942E4B}">
              <a14:imgProps xmlns:a14="http://schemas.microsoft.com/office/drawing/2010/main">
                <a14:imgLayer r:embed="rId20">
                  <a14:imgEffect>
                    <a14:backgroundRemoval t="5374" b="89720" l="6270" r="89969">
                      <a14:foregroundMark x1="53292" y1="53271" x2="44514" y2="44159"/>
                    </a14:backgroundRemoval>
                  </a14:imgEffect>
                </a14:imgLayer>
              </a14:imgProps>
            </a:ext>
          </a:extLst>
        </a:blip>
        <a:srcRect l="5748" t="6037" r="12476" b="10035"/>
        <a:stretch/>
      </xdr:blipFill>
      <xdr:spPr>
        <a:xfrm>
          <a:off x="5745164" y="15309850"/>
          <a:ext cx="379412" cy="583688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295276</xdr:colOff>
      <xdr:row>50</xdr:row>
      <xdr:rowOff>34925</xdr:rowOff>
    </xdr:from>
    <xdr:to>
      <xdr:col>1</xdr:col>
      <xdr:colOff>443348</xdr:colOff>
      <xdr:row>53</xdr:row>
      <xdr:rowOff>200025</xdr:rowOff>
    </xdr:to>
    <xdr:pic>
      <xdr:nvPicPr>
        <xdr:cNvPr id="41" name="Image 40">
          <a:extLst>
            <a:ext uri="{FF2B5EF4-FFF2-40B4-BE49-F238E27FC236}">
              <a16:creationId xmlns:a16="http://schemas.microsoft.com/office/drawing/2014/main" id="{787E5A5E-2C34-4CA3-9FB6-DA9C43AE9A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3500" b="97500" l="4839" r="94839"/>
                  </a14:imgEffect>
                </a14:imgLayer>
              </a14:imgProps>
            </a:ext>
          </a:extLst>
        </a:blip>
        <a:srcRect l="5377" r="5365"/>
        <a:stretch/>
      </xdr:blipFill>
      <xdr:spPr>
        <a:xfrm>
          <a:off x="295276" y="9702800"/>
          <a:ext cx="710047" cy="784225"/>
        </a:xfrm>
        <a:prstGeom prst="rect">
          <a:avLst/>
        </a:prstGeom>
      </xdr:spPr>
    </xdr:pic>
    <xdr:clientData/>
  </xdr:twoCellAnchor>
  <xdr:oneCellAnchor>
    <xdr:from>
      <xdr:col>0</xdr:col>
      <xdr:colOff>547689</xdr:colOff>
      <xdr:row>56</xdr:row>
      <xdr:rowOff>57152</xdr:rowOff>
    </xdr:from>
    <xdr:ext cx="347662" cy="711554"/>
    <xdr:pic>
      <xdr:nvPicPr>
        <xdr:cNvPr id="43" name="Image 42">
          <a:extLst>
            <a:ext uri="{FF2B5EF4-FFF2-40B4-BE49-F238E27FC236}">
              <a16:creationId xmlns:a16="http://schemas.microsoft.com/office/drawing/2014/main" id="{F8EABF7B-727A-40A9-B626-6C84803244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3">
          <a:extLst>
            <a:ext uri="{BEBA8EAE-BF5A-486C-A8C5-ECC9F3942E4B}">
              <a14:imgProps xmlns:a14="http://schemas.microsoft.com/office/drawing/2010/main">
                <a14:imgLayer r:embed="rId24">
                  <a14:imgEffect>
                    <a14:backgroundRemoval t="3325" b="98210" l="9945" r="92818"/>
                  </a14:imgEffect>
                </a14:imgLayer>
              </a14:imgProps>
            </a:ext>
          </a:extLst>
        </a:blip>
        <a:srcRect l="10592" t="2559" r="5605" b="1948"/>
        <a:stretch/>
      </xdr:blipFill>
      <xdr:spPr>
        <a:xfrm>
          <a:off x="547689" y="10848977"/>
          <a:ext cx="347662" cy="711554"/>
        </a:xfrm>
        <a:prstGeom prst="rect">
          <a:avLst/>
        </a:prstGeom>
      </xdr:spPr>
    </xdr:pic>
    <xdr:clientData/>
  </xdr:oneCellAnchor>
  <xdr:twoCellAnchor editAs="oneCell">
    <xdr:from>
      <xdr:col>0</xdr:col>
      <xdr:colOff>484188</xdr:colOff>
      <xdr:row>62</xdr:row>
      <xdr:rowOff>28575</xdr:rowOff>
    </xdr:from>
    <xdr:to>
      <xdr:col>1</xdr:col>
      <xdr:colOff>361950</xdr:colOff>
      <xdr:row>65</xdr:row>
      <xdr:rowOff>146169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6211CDB9-C8D3-470E-8323-807D192C5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>
          <a:extLst>
            <a:ext uri="{BEBA8EAE-BF5A-486C-A8C5-ECC9F3942E4B}">
              <a14:imgProps xmlns:a14="http://schemas.microsoft.com/office/drawing/2010/main">
                <a14:imgLayer r:embed="rId26">
                  <a14:imgEffect>
                    <a14:backgroundRemoval t="0" b="98450" l="1818" r="98182">
                      <a14:foregroundMark x1="26667" y1="4651" x2="52727" y2="5685"/>
                      <a14:foregroundMark x1="24242" y1="3359" x2="55152" y2="3359"/>
                      <a14:backgroundMark x1="75758" y1="76227" x2="85455" y2="76486"/>
                      <a14:backgroundMark x1="27879" y1="1292" x2="59394" y2="129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484188" y="11963400"/>
          <a:ext cx="439737" cy="736719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381001</xdr:colOff>
      <xdr:row>68</xdr:row>
      <xdr:rowOff>152401</xdr:rowOff>
    </xdr:from>
    <xdr:to>
      <xdr:col>1</xdr:col>
      <xdr:colOff>374769</xdr:colOff>
      <xdr:row>71</xdr:row>
      <xdr:rowOff>171451</xdr:rowOff>
    </xdr:to>
    <xdr:pic>
      <xdr:nvPicPr>
        <xdr:cNvPr id="47" name="Image 46">
          <a:extLst>
            <a:ext uri="{FF2B5EF4-FFF2-40B4-BE49-F238E27FC236}">
              <a16:creationId xmlns:a16="http://schemas.microsoft.com/office/drawing/2014/main" id="{7B0A023E-668B-451E-864A-0F9A58D112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>
          <a:extLst>
            <a:ext uri="{BEBA8EAE-BF5A-486C-A8C5-ECC9F3942E4B}">
              <a14:imgProps xmlns:a14="http://schemas.microsoft.com/office/drawing/2010/main">
                <a14:imgLayer r:embed="rId28">
                  <a14:imgEffect>
                    <a14:backgroundRemoval t="1823" b="99219" l="5158" r="89685">
                      <a14:foregroundMark x1="56160" y1="38802" x2="63037" y2="30729"/>
                    </a14:backgroundRemoval>
                  </a14:imgEffect>
                </a14:imgLayer>
              </a14:imgProps>
            </a:ext>
          </a:extLst>
        </a:blip>
        <a:srcRect l="5254" t="3039" r="12834"/>
        <a:stretch/>
      </xdr:blipFill>
      <xdr:spPr>
        <a:xfrm>
          <a:off x="381001" y="13096876"/>
          <a:ext cx="555743" cy="742950"/>
        </a:xfrm>
        <a:prstGeom prst="rect">
          <a:avLst/>
        </a:prstGeom>
      </xdr:spPr>
    </xdr:pic>
    <xdr:clientData/>
  </xdr:twoCellAnchor>
  <xdr:twoCellAnchor editAs="oneCell">
    <xdr:from>
      <xdr:col>0</xdr:col>
      <xdr:colOff>611187</xdr:colOff>
      <xdr:row>74</xdr:row>
      <xdr:rowOff>41707</xdr:rowOff>
    </xdr:from>
    <xdr:to>
      <xdr:col>1</xdr:col>
      <xdr:colOff>552450</xdr:colOff>
      <xdr:row>75</xdr:row>
      <xdr:rowOff>542925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6FB48AA3-B81C-4017-85ED-8B91F04F1F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>
          <a:extLst>
            <a:ext uri="{BEBA8EAE-BF5A-486C-A8C5-ECC9F3942E4B}">
              <a14:imgProps xmlns:a14="http://schemas.microsoft.com/office/drawing/2010/main">
                <a14:imgLayer r:embed="rId30">
                  <a14:imgEffect>
                    <a14:backgroundRemoval t="1289" b="100000" l="9353" r="95324">
                      <a14:foregroundMark x1="75899" y1="41753" x2="77338" y2="28351"/>
                    </a14:backgroundRemoval>
                  </a14:imgEffect>
                </a14:imgLayer>
              </a14:imgProps>
            </a:ext>
          </a:extLst>
        </a:blip>
        <a:srcRect l="16789" r="3465"/>
        <a:stretch/>
      </xdr:blipFill>
      <xdr:spPr>
        <a:xfrm>
          <a:off x="611187" y="16862857"/>
          <a:ext cx="550863" cy="701243"/>
        </a:xfrm>
        <a:prstGeom prst="rect">
          <a:avLst/>
        </a:prstGeom>
      </xdr:spPr>
    </xdr:pic>
    <xdr:clientData/>
  </xdr:twoCellAnchor>
  <xdr:twoCellAnchor editAs="oneCell">
    <xdr:from>
      <xdr:col>0</xdr:col>
      <xdr:colOff>295274</xdr:colOff>
      <xdr:row>81</xdr:row>
      <xdr:rowOff>50798</xdr:rowOff>
    </xdr:from>
    <xdr:to>
      <xdr:col>1</xdr:col>
      <xdr:colOff>361950</xdr:colOff>
      <xdr:row>84</xdr:row>
      <xdr:rowOff>91441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76BC572C-0D6B-4F6C-ABE6-E7FAD2213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>
          <a:extLst>
            <a:ext uri="{BEBA8EAE-BF5A-486C-A8C5-ECC9F3942E4B}">
              <a14:imgProps xmlns:a14="http://schemas.microsoft.com/office/drawing/2010/main">
                <a14:imgLayer r:embed="rId32">
                  <a14:imgEffect>
                    <a14:backgroundRemoval t="2548" b="97877" l="1341" r="98063">
                      <a14:foregroundMark x1="53353" y1="43524" x2="47392" y2="38217"/>
                      <a14:foregroundMark x1="63487" y1="78556" x2="90909" y2="80042"/>
                      <a14:foregroundMark x1="71982" y1="76008" x2="76304" y2="75372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295274" y="15957548"/>
          <a:ext cx="628651" cy="516893"/>
        </a:xfrm>
        <a:prstGeom prst="rect">
          <a:avLst/>
        </a:prstGeom>
      </xdr:spPr>
    </xdr:pic>
    <xdr:clientData/>
  </xdr:twoCellAnchor>
  <xdr:twoCellAnchor editAs="oneCell">
    <xdr:from>
      <xdr:col>0</xdr:col>
      <xdr:colOff>447676</xdr:colOff>
      <xdr:row>86</xdr:row>
      <xdr:rowOff>55331</xdr:rowOff>
    </xdr:from>
    <xdr:to>
      <xdr:col>1</xdr:col>
      <xdr:colOff>447675</xdr:colOff>
      <xdr:row>88</xdr:row>
      <xdr:rowOff>167221</xdr:rowOff>
    </xdr:to>
    <xdr:pic>
      <xdr:nvPicPr>
        <xdr:cNvPr id="7" name="Image 6" descr="Une image contenant habits, chaussures&#10;&#10;Description générée automatiquement">
          <a:extLst>
            <a:ext uri="{FF2B5EF4-FFF2-40B4-BE49-F238E27FC236}">
              <a16:creationId xmlns:a16="http://schemas.microsoft.com/office/drawing/2014/main" id="{9ED7375B-CB88-886C-1363-DD33880666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18143306"/>
          <a:ext cx="561974" cy="5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257178</xdr:colOff>
      <xdr:row>90</xdr:row>
      <xdr:rowOff>28575</xdr:rowOff>
    </xdr:from>
    <xdr:to>
      <xdr:col>1</xdr:col>
      <xdr:colOff>685801</xdr:colOff>
      <xdr:row>91</xdr:row>
      <xdr:rowOff>394758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E45AEA-5C65-A0EA-F77A-E4F7053327A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18"/>
        <a:stretch/>
      </xdr:blipFill>
      <xdr:spPr bwMode="auto">
        <a:xfrm rot="16200000">
          <a:off x="464610" y="18490143"/>
          <a:ext cx="575733" cy="9905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38100</xdr:colOff>
      <xdr:row>0</xdr:row>
      <xdr:rowOff>38100</xdr:rowOff>
    </xdr:from>
    <xdr:to>
      <xdr:col>12</xdr:col>
      <xdr:colOff>408624</xdr:colOff>
      <xdr:row>2</xdr:row>
      <xdr:rowOff>6586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E9322E5B-757C-428B-A1EE-FDD26107EA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" t="-638" r="5241" b="18191"/>
        <a:stretch/>
      </xdr:blipFill>
      <xdr:spPr>
        <a:xfrm>
          <a:off x="7981950" y="38100"/>
          <a:ext cx="370524" cy="387586"/>
        </a:xfrm>
        <a:prstGeom prst="ellipse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151987</xdr:colOff>
      <xdr:row>1</xdr:row>
      <xdr:rowOff>28575</xdr:rowOff>
    </xdr:from>
    <xdr:to>
      <xdr:col>2</xdr:col>
      <xdr:colOff>480817</xdr:colOff>
      <xdr:row>2</xdr:row>
      <xdr:rowOff>190500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59670857-E67A-404C-ADCE-30E5E3D2F0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" t="-638" r="5241" b="18191"/>
        <a:stretch/>
      </xdr:blipFill>
      <xdr:spPr>
        <a:xfrm>
          <a:off x="1675987" y="4095750"/>
          <a:ext cx="328830" cy="352425"/>
        </a:xfrm>
        <a:prstGeom prst="ellipse">
          <a:avLst/>
        </a:prstGeom>
      </xdr:spPr>
    </xdr:pic>
    <xdr:clientData/>
  </xdr:twoCellAnchor>
  <xdr:twoCellAnchor editAs="oneCell">
    <xdr:from>
      <xdr:col>12</xdr:col>
      <xdr:colOff>38100</xdr:colOff>
      <xdr:row>1</xdr:row>
      <xdr:rowOff>38100</xdr:rowOff>
    </xdr:from>
    <xdr:to>
      <xdr:col>12</xdr:col>
      <xdr:colOff>408624</xdr:colOff>
      <xdr:row>3</xdr:row>
      <xdr:rowOff>44686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6D0A040D-0889-40D2-801C-D6BC69B1606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488" t="-638" r="5241" b="18191"/>
        <a:stretch/>
      </xdr:blipFill>
      <xdr:spPr>
        <a:xfrm>
          <a:off x="7981950" y="38100"/>
          <a:ext cx="370524" cy="387586"/>
        </a:xfrm>
        <a:prstGeom prst="ellipse">
          <a:avLst/>
        </a:prstGeom>
      </xdr:spPr>
    </xdr:pic>
    <xdr:clientData/>
  </xdr:twoCellAnchor>
  <xdr:twoCellAnchor editAs="oneCell">
    <xdr:from>
      <xdr:col>0</xdr:col>
      <xdr:colOff>257176</xdr:colOff>
      <xdr:row>5</xdr:row>
      <xdr:rowOff>47625</xdr:rowOff>
    </xdr:from>
    <xdr:to>
      <xdr:col>1</xdr:col>
      <xdr:colOff>591394</xdr:colOff>
      <xdr:row>9</xdr:row>
      <xdr:rowOff>188876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01728E04-0176-B9EE-4C72-5849945BBD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rcRect l="5071" r="1198"/>
        <a:stretch/>
      </xdr:blipFill>
      <xdr:spPr>
        <a:xfrm>
          <a:off x="257176" y="5191125"/>
          <a:ext cx="1096218" cy="969926"/>
        </a:xfrm>
        <a:prstGeom prst="rect">
          <a:avLst/>
        </a:prstGeom>
      </xdr:spPr>
    </xdr:pic>
    <xdr:clientData/>
  </xdr:twoCellAnchor>
  <xdr:twoCellAnchor editAs="oneCell">
    <xdr:from>
      <xdr:col>0</xdr:col>
      <xdr:colOff>257175</xdr:colOff>
      <xdr:row>11</xdr:row>
      <xdr:rowOff>9525</xdr:rowOff>
    </xdr:from>
    <xdr:to>
      <xdr:col>1</xdr:col>
      <xdr:colOff>491502</xdr:colOff>
      <xdr:row>15</xdr:row>
      <xdr:rowOff>180974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7FDAE7C7-C40A-E1E0-C023-57894C05B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 l="8884"/>
        <a:stretch/>
      </xdr:blipFill>
      <xdr:spPr>
        <a:xfrm>
          <a:off x="257175" y="6496050"/>
          <a:ext cx="996327" cy="1000125"/>
        </a:xfrm>
        <a:prstGeom prst="rect">
          <a:avLst/>
        </a:prstGeom>
      </xdr:spPr>
    </xdr:pic>
    <xdr:clientData/>
  </xdr:twoCellAnchor>
  <xdr:oneCellAnchor>
    <xdr:from>
      <xdr:col>0</xdr:col>
      <xdr:colOff>561975</xdr:colOff>
      <xdr:row>17</xdr:row>
      <xdr:rowOff>47626</xdr:rowOff>
    </xdr:from>
    <xdr:ext cx="345701" cy="711028"/>
    <xdr:pic>
      <xdr:nvPicPr>
        <xdr:cNvPr id="12" name="Image 11">
          <a:extLst>
            <a:ext uri="{FF2B5EF4-FFF2-40B4-BE49-F238E27FC236}">
              <a16:creationId xmlns:a16="http://schemas.microsoft.com/office/drawing/2014/main" id="{8694D130-CE72-4674-BD52-BFF16554C5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BEBA8EAE-BF5A-486C-A8C5-ECC9F3942E4B}">
              <a14:imgProps xmlns:a14="http://schemas.microsoft.com/office/drawing/2010/main">
                <a14:imgLayer r:embed="rId5">
                  <a14:imgEffect>
                    <a14:backgroundRemoval t="758" b="98485" l="0" r="99306">
                      <a14:foregroundMark x1="90972" y1="29040" x2="86806" y2="33838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561975" y="7925361"/>
          <a:ext cx="345701" cy="711028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CCF1D1-C40D-4884-B596-45393E663537}">
  <sheetPr>
    <pageSetUpPr fitToPage="1"/>
  </sheetPr>
  <dimension ref="A1:AK102"/>
  <sheetViews>
    <sheetView tabSelected="1" workbookViewId="0">
      <selection activeCell="C3" sqref="C3:F3"/>
    </sheetView>
  </sheetViews>
  <sheetFormatPr baseColWidth="10" defaultColWidth="9.140625" defaultRowHeight="15" x14ac:dyDescent="0.25"/>
  <cols>
    <col min="1" max="1" width="8.42578125" style="2" customWidth="1"/>
    <col min="2" max="2" width="14.42578125" style="2" customWidth="1"/>
    <col min="3" max="3" width="40.42578125" style="2" customWidth="1"/>
    <col min="4" max="9" width="6.7109375" style="2" customWidth="1"/>
    <col min="10" max="10" width="4.7109375" style="2" customWidth="1"/>
    <col min="11" max="11" width="1.5703125" style="2" customWidth="1"/>
    <col min="12" max="12" width="10.5703125" style="2" bestFit="1" customWidth="1"/>
    <col min="13" max="13" width="10.42578125" style="2" bestFit="1" customWidth="1"/>
    <col min="14" max="14" width="14" style="2" customWidth="1"/>
    <col min="15" max="16384" width="9.140625" style="2"/>
  </cols>
  <sheetData>
    <row r="1" spans="1:16" ht="16.5" customHeight="1" x14ac:dyDescent="0.25">
      <c r="A1" s="156" t="s">
        <v>84</v>
      </c>
      <c r="B1" s="157"/>
      <c r="C1" s="157"/>
      <c r="D1" s="157"/>
      <c r="E1" s="157"/>
      <c r="F1" s="157"/>
      <c r="G1" s="157"/>
      <c r="H1" s="157"/>
      <c r="I1" s="157"/>
      <c r="J1" s="157"/>
      <c r="K1" s="157"/>
      <c r="L1" s="157"/>
      <c r="M1" s="157"/>
      <c r="N1" s="157"/>
    </row>
    <row r="2" spans="1:16" ht="16.5" customHeight="1" thickBot="1" x14ac:dyDescent="0.3">
      <c r="A2" s="156"/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6" ht="24.95" customHeight="1" thickBot="1" x14ac:dyDescent="0.3">
      <c r="A3" s="84" t="s">
        <v>48</v>
      </c>
      <c r="B3" s="85"/>
      <c r="C3" s="220"/>
      <c r="D3" s="220"/>
      <c r="E3" s="220"/>
      <c r="F3" s="221"/>
      <c r="G3" s="18"/>
      <c r="H3" s="222" t="s">
        <v>96</v>
      </c>
      <c r="I3" s="223"/>
      <c r="J3" s="223"/>
      <c r="K3" s="223"/>
      <c r="L3" s="223"/>
      <c r="M3" s="223"/>
      <c r="N3" s="224"/>
    </row>
    <row r="4" spans="1:16" s="92" customFormat="1" ht="7.5" customHeight="1" thickBot="1" x14ac:dyDescent="0.3">
      <c r="A4" s="17"/>
      <c r="B4" s="17"/>
      <c r="C4" s="17"/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</row>
    <row r="5" spans="1:16" ht="13.5" customHeight="1" x14ac:dyDescent="0.25">
      <c r="A5" s="128"/>
      <c r="B5" s="129"/>
      <c r="C5" s="139" t="s">
        <v>50</v>
      </c>
      <c r="D5" s="27" t="s">
        <v>0</v>
      </c>
      <c r="E5" s="28" t="s">
        <v>1</v>
      </c>
      <c r="F5" s="28" t="s">
        <v>2</v>
      </c>
      <c r="G5" s="28" t="s">
        <v>3</v>
      </c>
      <c r="H5" s="28" t="s">
        <v>4</v>
      </c>
      <c r="I5" s="29" t="s">
        <v>5</v>
      </c>
      <c r="J5" s="34"/>
      <c r="K5" s="35"/>
      <c r="L5" s="24" t="s">
        <v>75</v>
      </c>
      <c r="M5" s="25" t="s">
        <v>45</v>
      </c>
      <c r="N5" s="26" t="s">
        <v>82</v>
      </c>
    </row>
    <row r="6" spans="1:16" ht="20.25" customHeight="1" thickBot="1" x14ac:dyDescent="0.3">
      <c r="A6" s="132"/>
      <c r="B6" s="133"/>
      <c r="C6" s="140"/>
      <c r="D6" s="186"/>
      <c r="E6" s="186"/>
      <c r="F6" s="186"/>
      <c r="G6" s="186"/>
      <c r="H6" s="186"/>
      <c r="I6" s="187"/>
      <c r="J6" s="36"/>
      <c r="K6" s="37"/>
      <c r="L6" s="102">
        <f>SUM(D6:I6)</f>
        <v>0</v>
      </c>
      <c r="M6" s="22">
        <v>9</v>
      </c>
      <c r="N6" s="23">
        <f>M6*L6</f>
        <v>0</v>
      </c>
    </row>
    <row r="7" spans="1:16" ht="15" customHeight="1" thickBot="1" x14ac:dyDescent="0.3">
      <c r="A7" s="132"/>
      <c r="B7" s="133"/>
      <c r="C7" s="139" t="s">
        <v>51</v>
      </c>
      <c r="D7" s="27" t="s">
        <v>8</v>
      </c>
      <c r="E7" s="28" t="s">
        <v>9</v>
      </c>
      <c r="F7" s="28" t="s">
        <v>10</v>
      </c>
      <c r="G7" s="28" t="s">
        <v>11</v>
      </c>
      <c r="H7" s="28" t="s">
        <v>12</v>
      </c>
      <c r="I7" s="32"/>
      <c r="J7" s="34"/>
      <c r="K7" s="35"/>
      <c r="L7" s="38"/>
      <c r="M7" s="39"/>
      <c r="N7" s="40"/>
    </row>
    <row r="8" spans="1:16" ht="17.25" customHeight="1" thickTop="1" thickBot="1" x14ac:dyDescent="0.3">
      <c r="A8" s="132"/>
      <c r="B8" s="133"/>
      <c r="C8" s="140"/>
      <c r="D8" s="186"/>
      <c r="E8" s="186"/>
      <c r="F8" s="186"/>
      <c r="G8" s="188"/>
      <c r="H8" s="186"/>
      <c r="I8" s="33"/>
      <c r="J8" s="41"/>
      <c r="K8" s="37"/>
      <c r="L8" s="42">
        <f>SUM(D8:H8)</f>
        <v>0</v>
      </c>
      <c r="M8" s="22">
        <v>8</v>
      </c>
      <c r="N8" s="23">
        <f>M8*L8</f>
        <v>0</v>
      </c>
      <c r="P8" s="5"/>
    </row>
    <row r="9" spans="1:16" ht="18.75" customHeight="1" thickBot="1" x14ac:dyDescent="0.3">
      <c r="A9" s="137" t="s">
        <v>47</v>
      </c>
      <c r="B9" s="138"/>
      <c r="C9" s="96" t="s">
        <v>54</v>
      </c>
      <c r="D9" s="225"/>
      <c r="E9" s="226"/>
      <c r="F9" s="226"/>
      <c r="G9" s="227"/>
      <c r="H9" s="167" t="s">
        <v>87</v>
      </c>
      <c r="I9" s="171"/>
      <c r="J9" s="41"/>
      <c r="K9" s="37"/>
      <c r="L9" s="209">
        <f>IF(D9&lt;&gt;"",1,0)</f>
        <v>0</v>
      </c>
      <c r="M9" s="43">
        <v>5</v>
      </c>
      <c r="N9" s="44">
        <f>M9*L9</f>
        <v>0</v>
      </c>
      <c r="P9" s="5"/>
    </row>
    <row r="10" spans="1:16" ht="4.5" customHeight="1" thickBot="1" x14ac:dyDescent="0.3">
      <c r="A10" s="88"/>
      <c r="B10" s="88"/>
      <c r="C10" s="89"/>
      <c r="D10" s="125"/>
      <c r="E10" s="125"/>
      <c r="F10" s="47"/>
      <c r="G10" s="47"/>
      <c r="H10" s="47"/>
      <c r="I10" s="47"/>
      <c r="J10" s="47"/>
      <c r="K10" s="30"/>
      <c r="L10" s="30"/>
      <c r="M10" s="30"/>
      <c r="N10" s="1"/>
    </row>
    <row r="11" spans="1:16" ht="13.5" customHeight="1" x14ac:dyDescent="0.25">
      <c r="A11" s="128"/>
      <c r="B11" s="129"/>
      <c r="C11" s="139" t="s">
        <v>52</v>
      </c>
      <c r="D11" s="27" t="s">
        <v>0</v>
      </c>
      <c r="E11" s="28" t="s">
        <v>1</v>
      </c>
      <c r="F11" s="28" t="s">
        <v>2</v>
      </c>
      <c r="G11" s="28" t="s">
        <v>3</v>
      </c>
      <c r="H11" s="28" t="s">
        <v>4</v>
      </c>
      <c r="I11" s="29" t="s">
        <v>5</v>
      </c>
      <c r="J11" s="34" t="s">
        <v>6</v>
      </c>
      <c r="K11" s="35"/>
      <c r="L11" s="58"/>
      <c r="M11" s="59"/>
      <c r="N11" s="60"/>
    </row>
    <row r="12" spans="1:16" ht="20.25" customHeight="1" thickBot="1" x14ac:dyDescent="0.3">
      <c r="A12" s="132"/>
      <c r="B12" s="133"/>
      <c r="C12" s="140"/>
      <c r="D12" s="186"/>
      <c r="E12" s="186"/>
      <c r="F12" s="186"/>
      <c r="G12" s="186"/>
      <c r="H12" s="186"/>
      <c r="I12" s="187"/>
      <c r="J12" s="36"/>
      <c r="K12" s="37"/>
      <c r="L12" s="102">
        <f>SUM(D12:I12)</f>
        <v>0</v>
      </c>
      <c r="M12" s="22">
        <v>12</v>
      </c>
      <c r="N12" s="23">
        <f>M12*L12</f>
        <v>0</v>
      </c>
    </row>
    <row r="13" spans="1:16" ht="15" customHeight="1" thickBot="1" x14ac:dyDescent="0.3">
      <c r="A13" s="132"/>
      <c r="B13" s="133"/>
      <c r="C13" s="139" t="s">
        <v>53</v>
      </c>
      <c r="D13" s="27" t="s">
        <v>8</v>
      </c>
      <c r="E13" s="28" t="s">
        <v>9</v>
      </c>
      <c r="F13" s="28" t="s">
        <v>10</v>
      </c>
      <c r="G13" s="28" t="s">
        <v>11</v>
      </c>
      <c r="H13" s="28" t="s">
        <v>12</v>
      </c>
      <c r="I13" s="32"/>
      <c r="J13" s="34"/>
      <c r="K13" s="35"/>
      <c r="L13" s="38"/>
      <c r="M13" s="39"/>
      <c r="N13" s="40"/>
    </row>
    <row r="14" spans="1:16" ht="17.25" customHeight="1" thickTop="1" thickBot="1" x14ac:dyDescent="0.3">
      <c r="A14" s="132"/>
      <c r="B14" s="133"/>
      <c r="C14" s="140"/>
      <c r="D14" s="186"/>
      <c r="E14" s="186"/>
      <c r="F14" s="186"/>
      <c r="G14" s="186"/>
      <c r="H14" s="186"/>
      <c r="I14" s="33"/>
      <c r="J14" s="41"/>
      <c r="K14" s="37"/>
      <c r="L14" s="42">
        <f>SUM(D14:H14)</f>
        <v>0</v>
      </c>
      <c r="M14" s="22">
        <v>12</v>
      </c>
      <c r="N14" s="23">
        <f>M14*L14</f>
        <v>0</v>
      </c>
      <c r="P14" s="5"/>
    </row>
    <row r="15" spans="1:16" ht="18.75" customHeight="1" thickBot="1" x14ac:dyDescent="0.3">
      <c r="A15" s="137" t="s">
        <v>37</v>
      </c>
      <c r="B15" s="138"/>
      <c r="C15" s="96" t="s">
        <v>38</v>
      </c>
      <c r="D15" s="225"/>
      <c r="E15" s="226"/>
      <c r="F15" s="226"/>
      <c r="G15" s="227"/>
      <c r="H15" s="167" t="s">
        <v>87</v>
      </c>
      <c r="I15" s="171"/>
      <c r="J15" s="41"/>
      <c r="K15" s="37"/>
      <c r="L15" s="209">
        <f>IF(D15&lt;&gt;"",1,0)</f>
        <v>0</v>
      </c>
      <c r="M15" s="43">
        <v>5</v>
      </c>
      <c r="N15" s="23">
        <f>M15*L15</f>
        <v>0</v>
      </c>
      <c r="P15" s="5"/>
    </row>
    <row r="16" spans="1:16" ht="4.5" customHeight="1" thickBot="1" x14ac:dyDescent="0.3">
      <c r="A16" s="88"/>
      <c r="B16" s="88"/>
      <c r="C16" s="89"/>
      <c r="D16" s="125"/>
      <c r="E16" s="125"/>
      <c r="F16" s="47"/>
      <c r="G16" s="47"/>
      <c r="H16" s="47"/>
      <c r="I16" s="47"/>
      <c r="J16" s="47"/>
      <c r="K16" s="30"/>
      <c r="L16" s="30"/>
      <c r="M16" s="30"/>
      <c r="N16" s="1"/>
    </row>
    <row r="17" spans="1:16" ht="13.5" customHeight="1" x14ac:dyDescent="0.25">
      <c r="A17" s="128"/>
      <c r="B17" s="129"/>
      <c r="C17" s="139" t="s">
        <v>52</v>
      </c>
      <c r="D17" s="27" t="s">
        <v>0</v>
      </c>
      <c r="E17" s="28" t="s">
        <v>1</v>
      </c>
      <c r="F17" s="28" t="s">
        <v>2</v>
      </c>
      <c r="G17" s="28" t="s">
        <v>3</v>
      </c>
      <c r="H17" s="28" t="s">
        <v>4</v>
      </c>
      <c r="I17" s="29" t="s">
        <v>5</v>
      </c>
      <c r="J17" s="34" t="s">
        <v>6</v>
      </c>
      <c r="K17" s="35"/>
      <c r="L17" s="58"/>
      <c r="M17" s="59"/>
      <c r="N17" s="60"/>
    </row>
    <row r="18" spans="1:16" ht="20.25" customHeight="1" thickBot="1" x14ac:dyDescent="0.3">
      <c r="A18" s="132"/>
      <c r="B18" s="133"/>
      <c r="C18" s="140"/>
      <c r="D18" s="186"/>
      <c r="E18" s="186"/>
      <c r="F18" s="186"/>
      <c r="G18" s="186"/>
      <c r="H18" s="186"/>
      <c r="I18" s="187"/>
      <c r="J18" s="36"/>
      <c r="K18" s="37"/>
      <c r="L18" s="102">
        <f>SUM(D18:I18)</f>
        <v>0</v>
      </c>
      <c r="M18" s="22">
        <v>12</v>
      </c>
      <c r="N18" s="23">
        <f>M18*L18</f>
        <v>0</v>
      </c>
    </row>
    <row r="19" spans="1:16" ht="15" customHeight="1" thickBot="1" x14ac:dyDescent="0.3">
      <c r="A19" s="132"/>
      <c r="B19" s="133"/>
      <c r="C19" s="139" t="s">
        <v>51</v>
      </c>
      <c r="D19" s="27" t="s">
        <v>8</v>
      </c>
      <c r="E19" s="28" t="s">
        <v>9</v>
      </c>
      <c r="F19" s="28" t="s">
        <v>10</v>
      </c>
      <c r="G19" s="28" t="s">
        <v>11</v>
      </c>
      <c r="H19" s="28" t="s">
        <v>12</v>
      </c>
      <c r="I19" s="32"/>
      <c r="J19" s="34"/>
      <c r="K19" s="35"/>
      <c r="L19" s="38"/>
      <c r="M19" s="39"/>
      <c r="N19" s="40"/>
    </row>
    <row r="20" spans="1:16" ht="17.25" customHeight="1" thickTop="1" thickBot="1" x14ac:dyDescent="0.3">
      <c r="A20" s="132"/>
      <c r="B20" s="133"/>
      <c r="C20" s="140"/>
      <c r="D20" s="186"/>
      <c r="E20" s="186"/>
      <c r="F20" s="186"/>
      <c r="G20" s="186"/>
      <c r="H20" s="186"/>
      <c r="I20" s="33"/>
      <c r="J20" s="41"/>
      <c r="K20" s="37"/>
      <c r="L20" s="42">
        <f>SUM(D20:H20)</f>
        <v>0</v>
      </c>
      <c r="M20" s="22">
        <v>12</v>
      </c>
      <c r="N20" s="23">
        <f>M20*L20</f>
        <v>0</v>
      </c>
      <c r="P20" s="5"/>
    </row>
    <row r="21" spans="1:16" ht="18.75" customHeight="1" thickBot="1" x14ac:dyDescent="0.3">
      <c r="A21" s="137" t="s">
        <v>39</v>
      </c>
      <c r="B21" s="138"/>
      <c r="C21" s="96" t="s">
        <v>38</v>
      </c>
      <c r="D21" s="225"/>
      <c r="E21" s="226"/>
      <c r="F21" s="226"/>
      <c r="G21" s="227"/>
      <c r="H21" s="167" t="s">
        <v>87</v>
      </c>
      <c r="I21" s="171"/>
      <c r="J21" s="41"/>
      <c r="K21" s="37"/>
      <c r="L21" s="209">
        <f>IF(D21&lt;&gt;"",1,0)</f>
        <v>0</v>
      </c>
      <c r="M21" s="43">
        <v>5</v>
      </c>
      <c r="N21" s="44">
        <f>M21*L21</f>
        <v>0</v>
      </c>
      <c r="P21" s="5"/>
    </row>
    <row r="22" spans="1:16" ht="4.5" customHeight="1" thickBot="1" x14ac:dyDescent="0.3">
      <c r="A22" s="88"/>
      <c r="B22" s="88"/>
      <c r="C22" s="89"/>
      <c r="D22" s="125"/>
      <c r="E22" s="125"/>
      <c r="F22" s="47"/>
      <c r="G22" s="47"/>
      <c r="H22" s="47"/>
      <c r="I22" s="47"/>
      <c r="J22" s="47"/>
      <c r="K22" s="30"/>
      <c r="L22" s="30"/>
      <c r="M22" s="30"/>
      <c r="N22" s="1"/>
    </row>
    <row r="23" spans="1:16" ht="15.75" thickBot="1" x14ac:dyDescent="0.3">
      <c r="A23" s="128"/>
      <c r="B23" s="129"/>
      <c r="C23" s="172" t="s">
        <v>55</v>
      </c>
      <c r="D23" s="48" t="s">
        <v>0</v>
      </c>
      <c r="E23" s="48" t="s">
        <v>1</v>
      </c>
      <c r="F23" s="48" t="s">
        <v>2</v>
      </c>
      <c r="G23" s="48" t="s">
        <v>3</v>
      </c>
      <c r="H23" s="49" t="s">
        <v>4</v>
      </c>
      <c r="I23" s="48" t="s">
        <v>5</v>
      </c>
      <c r="J23" s="35"/>
      <c r="K23" s="50"/>
      <c r="L23" s="55"/>
      <c r="M23" s="56"/>
      <c r="N23" s="57"/>
    </row>
    <row r="24" spans="1:16" ht="31.5" customHeight="1" thickBot="1" x14ac:dyDescent="0.3">
      <c r="A24" s="132"/>
      <c r="B24" s="133"/>
      <c r="C24" s="173"/>
      <c r="D24" s="189"/>
      <c r="E24" s="190"/>
      <c r="F24" s="190"/>
      <c r="G24" s="190"/>
      <c r="H24" s="191"/>
      <c r="I24" s="191"/>
      <c r="J24" s="51"/>
      <c r="K24" s="50"/>
      <c r="L24" s="102">
        <f>SUM(D24:I24)</f>
        <v>0</v>
      </c>
      <c r="M24" s="52">
        <v>24</v>
      </c>
      <c r="N24" s="53">
        <f>M24*L24</f>
        <v>0</v>
      </c>
    </row>
    <row r="25" spans="1:16" ht="18.75" customHeight="1" thickBot="1" x14ac:dyDescent="0.3">
      <c r="A25" s="137" t="s">
        <v>42</v>
      </c>
      <c r="B25" s="138"/>
      <c r="C25" s="91" t="s">
        <v>38</v>
      </c>
      <c r="D25" s="228"/>
      <c r="E25" s="226"/>
      <c r="F25" s="226"/>
      <c r="G25" s="226"/>
      <c r="H25" s="226"/>
      <c r="I25" s="226"/>
      <c r="J25" s="54">
        <f>J24</f>
        <v>0</v>
      </c>
      <c r="K25" s="50"/>
      <c r="L25" s="210">
        <f>IF(D25&lt;&gt;"",1,0)</f>
        <v>0</v>
      </c>
      <c r="M25" s="43">
        <v>5</v>
      </c>
      <c r="N25" s="44">
        <f>M25*L25</f>
        <v>0</v>
      </c>
      <c r="P25" s="5"/>
    </row>
    <row r="26" spans="1:16" ht="4.5" customHeight="1" thickBot="1" x14ac:dyDescent="0.3">
      <c r="A26" s="88"/>
      <c r="B26" s="88"/>
      <c r="C26" s="89"/>
      <c r="D26" s="125"/>
      <c r="E26" s="125"/>
      <c r="F26" s="47"/>
      <c r="G26" s="47"/>
      <c r="H26" s="47"/>
      <c r="I26" s="47"/>
      <c r="J26" s="47"/>
      <c r="K26" s="30"/>
      <c r="L26" s="30"/>
      <c r="M26" s="30"/>
      <c r="N26" s="1"/>
    </row>
    <row r="27" spans="1:16" ht="13.5" customHeight="1" x14ac:dyDescent="0.25">
      <c r="A27" s="128"/>
      <c r="B27" s="129"/>
      <c r="C27" s="139" t="s">
        <v>57</v>
      </c>
      <c r="D27" s="27" t="s">
        <v>0</v>
      </c>
      <c r="E27" s="28" t="s">
        <v>1</v>
      </c>
      <c r="F27" s="28" t="s">
        <v>2</v>
      </c>
      <c r="G27" s="28" t="s">
        <v>3</v>
      </c>
      <c r="H27" s="28" t="s">
        <v>4</v>
      </c>
      <c r="I27" s="29" t="s">
        <v>5</v>
      </c>
      <c r="J27" s="34" t="s">
        <v>6</v>
      </c>
      <c r="K27" s="35"/>
      <c r="L27" s="58"/>
      <c r="M27" s="59"/>
      <c r="N27" s="60"/>
    </row>
    <row r="28" spans="1:16" ht="20.25" customHeight="1" thickBot="1" x14ac:dyDescent="0.3">
      <c r="A28" s="132"/>
      <c r="B28" s="133"/>
      <c r="C28" s="140"/>
      <c r="D28" s="186"/>
      <c r="E28" s="186"/>
      <c r="F28" s="186"/>
      <c r="G28" s="186"/>
      <c r="H28" s="186"/>
      <c r="I28" s="187"/>
      <c r="J28" s="36"/>
      <c r="K28" s="37"/>
      <c r="L28" s="102">
        <f>SUM(D28:I28)</f>
        <v>0</v>
      </c>
      <c r="M28" s="22">
        <v>25</v>
      </c>
      <c r="N28" s="23">
        <f>M28*L28</f>
        <v>0</v>
      </c>
    </row>
    <row r="29" spans="1:16" ht="15" customHeight="1" thickBot="1" x14ac:dyDescent="0.3">
      <c r="A29" s="132"/>
      <c r="B29" s="133"/>
      <c r="C29" s="139" t="s">
        <v>56</v>
      </c>
      <c r="D29" s="27" t="s">
        <v>14</v>
      </c>
      <c r="E29" s="28" t="s">
        <v>15</v>
      </c>
      <c r="F29" s="28" t="s">
        <v>16</v>
      </c>
      <c r="G29" s="28" t="s">
        <v>17</v>
      </c>
      <c r="H29" s="28" t="s">
        <v>12</v>
      </c>
      <c r="I29" s="32"/>
      <c r="J29" s="34"/>
      <c r="K29" s="35"/>
      <c r="L29" s="38"/>
      <c r="M29" s="39"/>
      <c r="N29" s="40"/>
    </row>
    <row r="30" spans="1:16" ht="17.25" customHeight="1" thickTop="1" thickBot="1" x14ac:dyDescent="0.3">
      <c r="A30" s="132"/>
      <c r="B30" s="133"/>
      <c r="C30" s="140"/>
      <c r="D30" s="186"/>
      <c r="E30" s="186"/>
      <c r="F30" s="186"/>
      <c r="G30" s="186"/>
      <c r="H30" s="186"/>
      <c r="I30" s="33"/>
      <c r="J30" s="41"/>
      <c r="K30" s="37"/>
      <c r="L30" s="42">
        <f>SUM(D30:H30)</f>
        <v>0</v>
      </c>
      <c r="M30" s="22">
        <v>20</v>
      </c>
      <c r="N30" s="23">
        <f>M30*L30</f>
        <v>0</v>
      </c>
      <c r="P30" s="5"/>
    </row>
    <row r="31" spans="1:16" ht="18.75" customHeight="1" thickBot="1" x14ac:dyDescent="0.3">
      <c r="A31" s="137" t="s">
        <v>46</v>
      </c>
      <c r="B31" s="138"/>
      <c r="C31" s="96" t="s">
        <v>38</v>
      </c>
      <c r="D31" s="229"/>
      <c r="E31" s="230"/>
      <c r="F31" s="230"/>
      <c r="G31" s="230"/>
      <c r="H31" s="230"/>
      <c r="I31" s="231"/>
      <c r="J31" s="41"/>
      <c r="K31" s="37"/>
      <c r="L31" s="209">
        <f>IF(D31&lt;&gt;"",1,0)</f>
        <v>0</v>
      </c>
      <c r="M31" s="43">
        <v>5</v>
      </c>
      <c r="N31" s="44">
        <f>M31*L31</f>
        <v>0</v>
      </c>
      <c r="P31" s="5"/>
    </row>
    <row r="32" spans="1:16" ht="4.5" customHeight="1" thickBot="1" x14ac:dyDescent="0.3">
      <c r="A32" s="88"/>
      <c r="B32" s="88"/>
      <c r="C32" s="89"/>
      <c r="D32" s="125"/>
      <c r="E32" s="125"/>
      <c r="F32" s="47"/>
      <c r="G32" s="47"/>
      <c r="H32" s="47"/>
      <c r="I32" s="47"/>
      <c r="J32" s="47"/>
      <c r="K32" s="30"/>
      <c r="L32" s="30"/>
      <c r="M32" s="30"/>
      <c r="N32" s="1"/>
    </row>
    <row r="33" spans="1:16" ht="13.5" customHeight="1" x14ac:dyDescent="0.25">
      <c r="A33" s="128"/>
      <c r="B33" s="129"/>
      <c r="C33" s="139" t="s">
        <v>57</v>
      </c>
      <c r="D33" s="27" t="s">
        <v>0</v>
      </c>
      <c r="E33" s="28" t="s">
        <v>1</v>
      </c>
      <c r="F33" s="28" t="s">
        <v>2</v>
      </c>
      <c r="G33" s="28" t="s">
        <v>3</v>
      </c>
      <c r="H33" s="28" t="s">
        <v>4</v>
      </c>
      <c r="I33" s="29" t="s">
        <v>5</v>
      </c>
      <c r="J33" s="34" t="s">
        <v>6</v>
      </c>
      <c r="K33" s="35"/>
      <c r="L33" s="58"/>
      <c r="M33" s="59"/>
      <c r="N33" s="60"/>
    </row>
    <row r="34" spans="1:16" ht="20.25" customHeight="1" thickBot="1" x14ac:dyDescent="0.3">
      <c r="A34" s="132"/>
      <c r="B34" s="133"/>
      <c r="C34" s="140"/>
      <c r="D34" s="186"/>
      <c r="E34" s="186"/>
      <c r="F34" s="186"/>
      <c r="G34" s="186"/>
      <c r="H34" s="186"/>
      <c r="I34" s="187"/>
      <c r="J34" s="36"/>
      <c r="K34" s="37"/>
      <c r="L34" s="102">
        <f>SUM(D34:I34)</f>
        <v>0</v>
      </c>
      <c r="M34" s="22">
        <v>27</v>
      </c>
      <c r="N34" s="23">
        <f>M34*L34</f>
        <v>0</v>
      </c>
    </row>
    <row r="35" spans="1:16" ht="15" customHeight="1" thickBot="1" x14ac:dyDescent="0.3">
      <c r="A35" s="132"/>
      <c r="B35" s="133"/>
      <c r="C35" s="139" t="s">
        <v>56</v>
      </c>
      <c r="D35" s="27" t="s">
        <v>14</v>
      </c>
      <c r="E35" s="28" t="s">
        <v>15</v>
      </c>
      <c r="F35" s="28" t="s">
        <v>16</v>
      </c>
      <c r="G35" s="28" t="s">
        <v>17</v>
      </c>
      <c r="H35" s="28" t="s">
        <v>12</v>
      </c>
      <c r="I35" s="32"/>
      <c r="J35" s="34"/>
      <c r="K35" s="35"/>
      <c r="L35" s="38"/>
      <c r="M35" s="39"/>
      <c r="N35" s="40"/>
    </row>
    <row r="36" spans="1:16" ht="17.25" customHeight="1" thickTop="1" thickBot="1" x14ac:dyDescent="0.3">
      <c r="A36" s="132"/>
      <c r="B36" s="133"/>
      <c r="C36" s="140"/>
      <c r="D36" s="186"/>
      <c r="E36" s="186"/>
      <c r="F36" s="186"/>
      <c r="G36" s="186"/>
      <c r="H36" s="186"/>
      <c r="I36" s="33"/>
      <c r="J36" s="41"/>
      <c r="K36" s="37"/>
      <c r="L36" s="42">
        <f>SUM(D36:H36)</f>
        <v>0</v>
      </c>
      <c r="M36" s="22">
        <v>22</v>
      </c>
      <c r="N36" s="23">
        <f>M36*L36</f>
        <v>0</v>
      </c>
      <c r="P36" s="5"/>
    </row>
    <row r="37" spans="1:16" ht="18.75" customHeight="1" thickBot="1" x14ac:dyDescent="0.3">
      <c r="A37" s="137" t="s">
        <v>40</v>
      </c>
      <c r="B37" s="138"/>
      <c r="C37" s="96" t="s">
        <v>38</v>
      </c>
      <c r="D37" s="229"/>
      <c r="E37" s="230"/>
      <c r="F37" s="230"/>
      <c r="G37" s="230"/>
      <c r="H37" s="230"/>
      <c r="I37" s="231"/>
      <c r="J37" s="41"/>
      <c r="K37" s="37"/>
      <c r="L37" s="209">
        <f>IF(D37&lt;&gt;"",1,0)</f>
        <v>0</v>
      </c>
      <c r="M37" s="43">
        <v>5</v>
      </c>
      <c r="N37" s="44">
        <f>M37*L37</f>
        <v>0</v>
      </c>
      <c r="P37" s="5"/>
    </row>
    <row r="38" spans="1:16" ht="4.5" customHeight="1" thickBot="1" x14ac:dyDescent="0.3">
      <c r="A38" s="88"/>
      <c r="B38" s="88"/>
      <c r="C38" s="89"/>
      <c r="D38" s="125"/>
      <c r="E38" s="125"/>
      <c r="F38" s="47" t="s">
        <v>13</v>
      </c>
      <c r="G38" s="47"/>
      <c r="H38" s="47"/>
      <c r="I38" s="47"/>
      <c r="J38" s="47"/>
      <c r="K38" s="30"/>
      <c r="L38" s="30"/>
      <c r="M38" s="30"/>
      <c r="N38" s="1"/>
    </row>
    <row r="39" spans="1:16" ht="13.5" customHeight="1" x14ac:dyDescent="0.25">
      <c r="A39" s="128"/>
      <c r="B39" s="129"/>
      <c r="C39" s="139" t="s">
        <v>57</v>
      </c>
      <c r="D39" s="27" t="s">
        <v>0</v>
      </c>
      <c r="E39" s="28" t="s">
        <v>1</v>
      </c>
      <c r="F39" s="28" t="s">
        <v>2</v>
      </c>
      <c r="G39" s="28" t="s">
        <v>3</v>
      </c>
      <c r="H39" s="28" t="s">
        <v>4</v>
      </c>
      <c r="I39" s="29" t="s">
        <v>5</v>
      </c>
      <c r="J39" s="34" t="s">
        <v>6</v>
      </c>
      <c r="K39" s="35"/>
      <c r="L39" s="58"/>
      <c r="M39" s="59"/>
      <c r="N39" s="60"/>
    </row>
    <row r="40" spans="1:16" ht="20.25" customHeight="1" thickBot="1" x14ac:dyDescent="0.3">
      <c r="A40" s="132"/>
      <c r="B40" s="133"/>
      <c r="C40" s="140"/>
      <c r="D40" s="186"/>
      <c r="E40" s="186"/>
      <c r="F40" s="186"/>
      <c r="G40" s="186"/>
      <c r="H40" s="186"/>
      <c r="I40" s="187"/>
      <c r="J40" s="36"/>
      <c r="K40" s="37"/>
      <c r="L40" s="102">
        <f>SUM(D40:I40)</f>
        <v>0</v>
      </c>
      <c r="M40" s="22">
        <v>27</v>
      </c>
      <c r="N40" s="23">
        <f>M40*L40</f>
        <v>0</v>
      </c>
    </row>
    <row r="41" spans="1:16" ht="15" customHeight="1" thickBot="1" x14ac:dyDescent="0.3">
      <c r="A41" s="132"/>
      <c r="B41" s="133"/>
      <c r="C41" s="139" t="s">
        <v>56</v>
      </c>
      <c r="D41" s="27" t="s">
        <v>14</v>
      </c>
      <c r="E41" s="28" t="s">
        <v>15</v>
      </c>
      <c r="F41" s="28" t="s">
        <v>16</v>
      </c>
      <c r="G41" s="28" t="s">
        <v>17</v>
      </c>
      <c r="H41" s="28" t="s">
        <v>12</v>
      </c>
      <c r="I41" s="32"/>
      <c r="J41" s="34"/>
      <c r="K41" s="35"/>
      <c r="L41" s="38"/>
      <c r="M41" s="39"/>
      <c r="N41" s="40"/>
    </row>
    <row r="42" spans="1:16" ht="17.25" customHeight="1" thickTop="1" thickBot="1" x14ac:dyDescent="0.3">
      <c r="A42" s="132"/>
      <c r="B42" s="133"/>
      <c r="C42" s="140"/>
      <c r="D42" s="186"/>
      <c r="E42" s="186"/>
      <c r="F42" s="186"/>
      <c r="G42" s="186"/>
      <c r="H42" s="186"/>
      <c r="I42" s="33"/>
      <c r="J42" s="41"/>
      <c r="K42" s="37"/>
      <c r="L42" s="42">
        <f>SUM(D42:H42)</f>
        <v>0</v>
      </c>
      <c r="M42" s="22">
        <v>22</v>
      </c>
      <c r="N42" s="23">
        <f>M42*L42</f>
        <v>0</v>
      </c>
      <c r="P42" s="5"/>
    </row>
    <row r="43" spans="1:16" ht="18.75" customHeight="1" thickBot="1" x14ac:dyDescent="0.3">
      <c r="A43" s="137" t="s">
        <v>41</v>
      </c>
      <c r="B43" s="138"/>
      <c r="C43" s="96" t="s">
        <v>38</v>
      </c>
      <c r="D43" s="229"/>
      <c r="E43" s="230"/>
      <c r="F43" s="230"/>
      <c r="G43" s="230"/>
      <c r="H43" s="230"/>
      <c r="I43" s="231"/>
      <c r="J43" s="41"/>
      <c r="K43" s="37"/>
      <c r="L43" s="209">
        <f>IF(D43&lt;&gt;"",1,0)</f>
        <v>0</v>
      </c>
      <c r="M43" s="43">
        <v>5</v>
      </c>
      <c r="N43" s="44">
        <f>M43*L43</f>
        <v>0</v>
      </c>
      <c r="P43" s="5"/>
    </row>
    <row r="44" spans="1:16" ht="4.5" customHeight="1" thickBot="1" x14ac:dyDescent="0.3">
      <c r="A44" s="88"/>
      <c r="B44" s="88"/>
      <c r="C44" s="89" t="s">
        <v>38</v>
      </c>
      <c r="D44" s="125"/>
      <c r="E44" s="125"/>
      <c r="F44" s="47" t="s">
        <v>13</v>
      </c>
      <c r="G44" s="47"/>
      <c r="H44" s="47"/>
      <c r="I44" s="47"/>
      <c r="J44" s="47"/>
      <c r="K44" s="30"/>
      <c r="L44" s="30"/>
      <c r="M44" s="30"/>
      <c r="N44" s="1"/>
    </row>
    <row r="45" spans="1:16" ht="13.5" customHeight="1" x14ac:dyDescent="0.25">
      <c r="A45" s="128"/>
      <c r="B45" s="129"/>
      <c r="C45" s="139" t="s">
        <v>58</v>
      </c>
      <c r="D45" s="27" t="s">
        <v>18</v>
      </c>
      <c r="E45" s="28" t="s">
        <v>0</v>
      </c>
      <c r="F45" s="28" t="s">
        <v>1</v>
      </c>
      <c r="G45" s="28" t="s">
        <v>2</v>
      </c>
      <c r="H45" s="28" t="s">
        <v>3</v>
      </c>
      <c r="I45" s="29" t="s">
        <v>4</v>
      </c>
      <c r="J45" s="34" t="s">
        <v>5</v>
      </c>
      <c r="K45" s="35"/>
      <c r="L45" s="58"/>
      <c r="M45" s="59"/>
      <c r="N45" s="60"/>
    </row>
    <row r="46" spans="1:16" ht="20.25" customHeight="1" thickBot="1" x14ac:dyDescent="0.3">
      <c r="A46" s="132"/>
      <c r="B46" s="133"/>
      <c r="C46" s="140"/>
      <c r="D46" s="186"/>
      <c r="E46" s="186"/>
      <c r="F46" s="186"/>
      <c r="G46" s="186"/>
      <c r="H46" s="186"/>
      <c r="I46" s="187"/>
      <c r="J46" s="36"/>
      <c r="K46" s="37"/>
      <c r="L46" s="21">
        <f>SUM(D46:I46)</f>
        <v>0</v>
      </c>
      <c r="M46" s="22">
        <v>48</v>
      </c>
      <c r="N46" s="23">
        <f>M46*L46</f>
        <v>0</v>
      </c>
    </row>
    <row r="47" spans="1:16" ht="15" customHeight="1" thickBot="1" x14ac:dyDescent="0.3">
      <c r="A47" s="132"/>
      <c r="B47" s="133"/>
      <c r="C47" s="139" t="s">
        <v>59</v>
      </c>
      <c r="D47" s="27" t="s">
        <v>8</v>
      </c>
      <c r="E47" s="28" t="s">
        <v>9</v>
      </c>
      <c r="F47" s="28" t="s">
        <v>19</v>
      </c>
      <c r="G47" s="28" t="s">
        <v>20</v>
      </c>
      <c r="H47" s="28" t="s">
        <v>21</v>
      </c>
      <c r="I47" s="32"/>
      <c r="J47" s="34"/>
      <c r="K47" s="35"/>
      <c r="L47" s="38"/>
      <c r="M47" s="39"/>
      <c r="N47" s="40"/>
    </row>
    <row r="48" spans="1:16" ht="17.25" customHeight="1" thickTop="1" thickBot="1" x14ac:dyDescent="0.3">
      <c r="A48" s="132"/>
      <c r="B48" s="133"/>
      <c r="C48" s="140"/>
      <c r="D48" s="186"/>
      <c r="E48" s="186"/>
      <c r="F48" s="186"/>
      <c r="G48" s="186"/>
      <c r="H48" s="186"/>
      <c r="I48" s="33"/>
      <c r="J48" s="41"/>
      <c r="K48" s="37"/>
      <c r="L48" s="42">
        <f>SUM(D48:H48)</f>
        <v>0</v>
      </c>
      <c r="M48" s="22">
        <v>41</v>
      </c>
      <c r="N48" s="23">
        <f>M48*L48</f>
        <v>0</v>
      </c>
      <c r="P48" s="5"/>
    </row>
    <row r="49" spans="1:16" ht="18.75" customHeight="1" thickBot="1" x14ac:dyDescent="0.3">
      <c r="A49" s="137" t="s">
        <v>60</v>
      </c>
      <c r="B49" s="138"/>
      <c r="C49" s="96" t="s">
        <v>38</v>
      </c>
      <c r="D49" s="229"/>
      <c r="E49" s="230"/>
      <c r="F49" s="230"/>
      <c r="G49" s="230"/>
      <c r="H49" s="230"/>
      <c r="I49" s="231"/>
      <c r="J49" s="41"/>
      <c r="K49" s="37"/>
      <c r="L49" s="209">
        <f>IF(D49&lt;&gt;"",1,0)</f>
        <v>0</v>
      </c>
      <c r="M49" s="43">
        <v>5</v>
      </c>
      <c r="N49" s="44">
        <f>M49*L49</f>
        <v>0</v>
      </c>
      <c r="P49" s="5"/>
    </row>
    <row r="50" spans="1:16" ht="4.5" customHeight="1" thickBot="1" x14ac:dyDescent="0.3">
      <c r="A50" s="88"/>
      <c r="B50" s="88"/>
      <c r="C50" s="89" t="s">
        <v>38</v>
      </c>
      <c r="D50" s="125"/>
      <c r="E50" s="125"/>
      <c r="F50" s="47" t="s">
        <v>13</v>
      </c>
      <c r="G50" s="47"/>
      <c r="H50" s="47"/>
      <c r="I50" s="47"/>
      <c r="J50" s="47"/>
      <c r="K50" s="30"/>
      <c r="L50" s="30"/>
      <c r="M50" s="30"/>
      <c r="N50" s="1"/>
    </row>
    <row r="51" spans="1:16" ht="13.5" customHeight="1" x14ac:dyDescent="0.25">
      <c r="A51" s="128"/>
      <c r="B51" s="129"/>
      <c r="C51" s="139" t="s">
        <v>61</v>
      </c>
      <c r="D51" s="27" t="s">
        <v>0</v>
      </c>
      <c r="E51" s="28" t="s">
        <v>1</v>
      </c>
      <c r="F51" s="28" t="s">
        <v>2</v>
      </c>
      <c r="G51" s="28" t="s">
        <v>3</v>
      </c>
      <c r="H51" s="28" t="s">
        <v>4</v>
      </c>
      <c r="I51" s="29" t="s">
        <v>5</v>
      </c>
      <c r="J51" s="34" t="s">
        <v>6</v>
      </c>
      <c r="K51" s="35"/>
      <c r="L51" s="58"/>
      <c r="M51" s="59"/>
      <c r="N51" s="60"/>
    </row>
    <row r="52" spans="1:16" ht="20.25" customHeight="1" thickBot="1" x14ac:dyDescent="0.3">
      <c r="A52" s="132"/>
      <c r="B52" s="133"/>
      <c r="C52" s="140"/>
      <c r="D52" s="186"/>
      <c r="E52" s="186"/>
      <c r="F52" s="186"/>
      <c r="G52" s="186"/>
      <c r="H52" s="186"/>
      <c r="I52" s="187"/>
      <c r="J52" s="36"/>
      <c r="K52" s="37"/>
      <c r="L52" s="102">
        <f>SUM(D52:I52)</f>
        <v>0</v>
      </c>
      <c r="M52" s="22">
        <v>29</v>
      </c>
      <c r="N52" s="23">
        <f>L52*M52</f>
        <v>0</v>
      </c>
    </row>
    <row r="53" spans="1:16" ht="15" customHeight="1" thickBot="1" x14ac:dyDescent="0.3">
      <c r="A53" s="132"/>
      <c r="B53" s="133"/>
      <c r="C53" s="139" t="s">
        <v>62</v>
      </c>
      <c r="D53" s="27" t="s">
        <v>14</v>
      </c>
      <c r="E53" s="28" t="s">
        <v>15</v>
      </c>
      <c r="F53" s="28" t="s">
        <v>16</v>
      </c>
      <c r="G53" s="28" t="s">
        <v>17</v>
      </c>
      <c r="H53" s="28" t="s">
        <v>12</v>
      </c>
      <c r="I53" s="32"/>
      <c r="J53" s="34"/>
      <c r="K53" s="35"/>
      <c r="L53" s="38"/>
      <c r="M53" s="39"/>
      <c r="N53" s="40"/>
    </row>
    <row r="54" spans="1:16" ht="17.25" customHeight="1" thickTop="1" thickBot="1" x14ac:dyDescent="0.3">
      <c r="A54" s="132"/>
      <c r="B54" s="133"/>
      <c r="C54" s="140"/>
      <c r="D54" s="186"/>
      <c r="E54" s="186"/>
      <c r="F54" s="186"/>
      <c r="G54" s="186"/>
      <c r="H54" s="186"/>
      <c r="I54" s="33"/>
      <c r="J54" s="41"/>
      <c r="K54" s="37"/>
      <c r="L54" s="42">
        <f>SUM(D54:H54)</f>
        <v>0</v>
      </c>
      <c r="M54" s="22">
        <v>26</v>
      </c>
      <c r="N54" s="23">
        <f>M54*L54</f>
        <v>0</v>
      </c>
      <c r="P54" s="5"/>
    </row>
    <row r="55" spans="1:16" ht="18.75" customHeight="1" thickBot="1" x14ac:dyDescent="0.3">
      <c r="A55" s="137" t="s">
        <v>36</v>
      </c>
      <c r="B55" s="138"/>
      <c r="C55" s="96" t="s">
        <v>38</v>
      </c>
      <c r="D55" s="229"/>
      <c r="E55" s="230"/>
      <c r="F55" s="230"/>
      <c r="G55" s="230"/>
      <c r="H55" s="230"/>
      <c r="I55" s="231"/>
      <c r="J55" s="41"/>
      <c r="K55" s="37"/>
      <c r="L55" s="209">
        <f>IF(D55&lt;&gt;"",1,0)</f>
        <v>0</v>
      </c>
      <c r="M55" s="43">
        <v>5</v>
      </c>
      <c r="N55" s="44">
        <f>M55*L55</f>
        <v>0</v>
      </c>
      <c r="P55" s="5"/>
    </row>
    <row r="56" spans="1:16" ht="4.5" customHeight="1" thickBot="1" x14ac:dyDescent="0.3">
      <c r="A56" s="88"/>
      <c r="B56" s="88"/>
      <c r="C56" s="89" t="s">
        <v>38</v>
      </c>
      <c r="D56" s="125"/>
      <c r="E56" s="125"/>
      <c r="F56" s="47" t="s">
        <v>13</v>
      </c>
      <c r="G56" s="47"/>
      <c r="H56" s="47"/>
      <c r="I56" s="47"/>
      <c r="J56" s="47"/>
      <c r="K56" s="30"/>
      <c r="L56" s="30"/>
      <c r="M56" s="30"/>
      <c r="N56" s="1"/>
    </row>
    <row r="57" spans="1:16" ht="13.5" customHeight="1" x14ac:dyDescent="0.25">
      <c r="A57" s="128"/>
      <c r="B57" s="129"/>
      <c r="C57" s="139" t="s">
        <v>63</v>
      </c>
      <c r="D57" s="27" t="s">
        <v>18</v>
      </c>
      <c r="E57" s="28" t="s">
        <v>0</v>
      </c>
      <c r="F57" s="28" t="s">
        <v>1</v>
      </c>
      <c r="G57" s="28" t="s">
        <v>2</v>
      </c>
      <c r="H57" s="28" t="s">
        <v>3</v>
      </c>
      <c r="I57" s="29" t="s">
        <v>4</v>
      </c>
      <c r="J57" s="34" t="s">
        <v>5</v>
      </c>
      <c r="K57" s="35"/>
      <c r="L57" s="58"/>
      <c r="M57" s="59"/>
      <c r="N57" s="60"/>
    </row>
    <row r="58" spans="1:16" ht="24" customHeight="1" thickBot="1" x14ac:dyDescent="0.3">
      <c r="A58" s="132"/>
      <c r="B58" s="133"/>
      <c r="C58" s="140"/>
      <c r="D58" s="186"/>
      <c r="E58" s="186"/>
      <c r="F58" s="186"/>
      <c r="G58" s="186"/>
      <c r="H58" s="186"/>
      <c r="I58" s="187"/>
      <c r="J58" s="36"/>
      <c r="K58" s="37"/>
      <c r="L58" s="102">
        <f>SUM(D58:I58)</f>
        <v>0</v>
      </c>
      <c r="M58" s="22">
        <v>26</v>
      </c>
      <c r="N58" s="23">
        <f>M58*L58</f>
        <v>0</v>
      </c>
    </row>
    <row r="59" spans="1:16" ht="15" customHeight="1" thickBot="1" x14ac:dyDescent="0.3">
      <c r="A59" s="132"/>
      <c r="B59" s="133"/>
      <c r="C59" s="139" t="s">
        <v>72</v>
      </c>
      <c r="D59" s="27" t="s">
        <v>22</v>
      </c>
      <c r="E59" s="28" t="s">
        <v>23</v>
      </c>
      <c r="F59" s="28" t="s">
        <v>24</v>
      </c>
      <c r="G59" s="28" t="s">
        <v>25</v>
      </c>
      <c r="H59" s="28" t="s">
        <v>12</v>
      </c>
      <c r="I59" s="32"/>
      <c r="J59" s="34"/>
      <c r="K59" s="35"/>
      <c r="L59" s="38"/>
      <c r="M59" s="39"/>
      <c r="N59" s="40"/>
    </row>
    <row r="60" spans="1:16" ht="6.75" customHeight="1" thickTop="1" thickBot="1" x14ac:dyDescent="0.3">
      <c r="A60" s="132"/>
      <c r="B60" s="133"/>
      <c r="C60" s="166"/>
      <c r="D60" s="192"/>
      <c r="E60" s="192"/>
      <c r="F60" s="192"/>
      <c r="G60" s="192"/>
      <c r="H60" s="192"/>
      <c r="I60" s="93"/>
      <c r="J60" s="41"/>
      <c r="K60" s="37"/>
      <c r="L60" s="108">
        <f>SUM(D60:H61)</f>
        <v>0</v>
      </c>
      <c r="M60" s="110">
        <v>23</v>
      </c>
      <c r="N60" s="112">
        <f>M60*L60</f>
        <v>0</v>
      </c>
      <c r="P60" s="5"/>
    </row>
    <row r="61" spans="1:16" ht="16.5" customHeight="1" thickBot="1" x14ac:dyDescent="0.3">
      <c r="A61" s="137" t="s">
        <v>43</v>
      </c>
      <c r="B61" s="138"/>
      <c r="C61" s="140"/>
      <c r="D61" s="193"/>
      <c r="E61" s="193"/>
      <c r="F61" s="193"/>
      <c r="G61" s="193"/>
      <c r="H61" s="193"/>
      <c r="I61" s="90"/>
      <c r="J61" s="41"/>
      <c r="K61" s="37"/>
      <c r="L61" s="109"/>
      <c r="M61" s="111"/>
      <c r="N61" s="113"/>
      <c r="P61" s="5"/>
    </row>
    <row r="62" spans="1:16" ht="4.5" customHeight="1" thickBot="1" x14ac:dyDescent="0.3">
      <c r="A62" s="88"/>
      <c r="B62" s="88"/>
      <c r="C62" s="89"/>
      <c r="D62" s="125"/>
      <c r="E62" s="125"/>
      <c r="F62" s="47"/>
      <c r="G62" s="47"/>
      <c r="H62" s="47"/>
      <c r="I62" s="47"/>
      <c r="J62" s="47"/>
      <c r="K62" s="30"/>
      <c r="L62" s="30"/>
      <c r="M62" s="30"/>
      <c r="N62" s="1"/>
    </row>
    <row r="63" spans="1:16" ht="13.5" customHeight="1" x14ac:dyDescent="0.25">
      <c r="A63" s="128"/>
      <c r="B63" s="129"/>
      <c r="C63" s="139" t="s">
        <v>73</v>
      </c>
      <c r="D63" s="27" t="s">
        <v>0</v>
      </c>
      <c r="E63" s="28" t="s">
        <v>1</v>
      </c>
      <c r="F63" s="28" t="s">
        <v>2</v>
      </c>
      <c r="G63" s="28" t="s">
        <v>3</v>
      </c>
      <c r="H63" s="28" t="s">
        <v>4</v>
      </c>
      <c r="I63" s="29" t="s">
        <v>5</v>
      </c>
      <c r="J63" s="34" t="s">
        <v>6</v>
      </c>
      <c r="K63" s="35"/>
      <c r="L63" s="58"/>
      <c r="M63" s="59"/>
      <c r="N63" s="60"/>
    </row>
    <row r="64" spans="1:16" ht="20.25" customHeight="1" thickBot="1" x14ac:dyDescent="0.3">
      <c r="A64" s="132"/>
      <c r="B64" s="133"/>
      <c r="C64" s="140"/>
      <c r="D64" s="186"/>
      <c r="E64" s="186"/>
      <c r="F64" s="186"/>
      <c r="G64" s="186"/>
      <c r="H64" s="186"/>
      <c r="I64" s="187"/>
      <c r="J64" s="36"/>
      <c r="K64" s="37"/>
      <c r="L64" s="102">
        <f>SUM(D64:I64)</f>
        <v>0</v>
      </c>
      <c r="M64" s="22">
        <v>34</v>
      </c>
      <c r="N64" s="23">
        <f>M64*L64</f>
        <v>0</v>
      </c>
    </row>
    <row r="65" spans="1:37" ht="15" customHeight="1" thickBot="1" x14ac:dyDescent="0.3">
      <c r="A65" s="132"/>
      <c r="B65" s="133"/>
      <c r="C65" s="139" t="s">
        <v>74</v>
      </c>
      <c r="D65" s="27" t="s">
        <v>26</v>
      </c>
      <c r="E65" s="28" t="s">
        <v>27</v>
      </c>
      <c r="F65" s="28" t="s">
        <v>28</v>
      </c>
      <c r="G65" s="28" t="s">
        <v>29</v>
      </c>
      <c r="H65" s="28" t="s">
        <v>18</v>
      </c>
      <c r="I65" s="32"/>
      <c r="J65" s="34"/>
      <c r="K65" s="35"/>
      <c r="L65" s="38"/>
      <c r="M65" s="39"/>
      <c r="N65" s="40"/>
    </row>
    <row r="66" spans="1:37" ht="17.25" customHeight="1" thickTop="1" thickBot="1" x14ac:dyDescent="0.3">
      <c r="A66" s="132"/>
      <c r="B66" s="133"/>
      <c r="C66" s="140"/>
      <c r="D66" s="186"/>
      <c r="E66" s="186"/>
      <c r="F66" s="186"/>
      <c r="G66" s="186"/>
      <c r="H66" s="186"/>
      <c r="I66" s="33"/>
      <c r="J66" s="41"/>
      <c r="K66" s="37"/>
      <c r="L66" s="42">
        <f>SUM(D66:H66)</f>
        <v>0</v>
      </c>
      <c r="M66" s="22">
        <v>31</v>
      </c>
      <c r="N66" s="23">
        <f>M66*L66</f>
        <v>0</v>
      </c>
      <c r="P66" s="5"/>
    </row>
    <row r="67" spans="1:37" ht="18.75" customHeight="1" thickBot="1" x14ac:dyDescent="0.3">
      <c r="A67" s="137" t="s">
        <v>47</v>
      </c>
      <c r="B67" s="138"/>
      <c r="C67" s="96" t="s">
        <v>38</v>
      </c>
      <c r="D67" s="229"/>
      <c r="E67" s="230"/>
      <c r="F67" s="230"/>
      <c r="G67" s="230"/>
      <c r="H67" s="230"/>
      <c r="I67" s="231"/>
      <c r="J67" s="41"/>
      <c r="K67" s="37"/>
      <c r="L67" s="209">
        <f>IF(D67&lt;&gt;"",1,0)</f>
        <v>0</v>
      </c>
      <c r="M67" s="43">
        <v>5</v>
      </c>
      <c r="N67" s="44">
        <f>M67*L67</f>
        <v>0</v>
      </c>
      <c r="P67" s="5"/>
    </row>
    <row r="68" spans="1:37" ht="4.5" customHeight="1" thickBot="1" x14ac:dyDescent="0.3">
      <c r="A68" s="88"/>
      <c r="B68" s="88"/>
      <c r="C68" s="89" t="s">
        <v>38</v>
      </c>
      <c r="D68" s="125"/>
      <c r="E68" s="125"/>
      <c r="F68" s="47" t="s">
        <v>13</v>
      </c>
      <c r="G68" s="47"/>
      <c r="H68" s="47"/>
      <c r="I68" s="47"/>
      <c r="J68" s="47"/>
      <c r="K68" s="30"/>
      <c r="L68" s="30"/>
      <c r="M68" s="30"/>
      <c r="N68" s="1"/>
    </row>
    <row r="69" spans="1:37" ht="13.5" customHeight="1" x14ac:dyDescent="0.25">
      <c r="A69" s="128"/>
      <c r="B69" s="129"/>
      <c r="C69" s="139" t="s">
        <v>64</v>
      </c>
      <c r="D69" s="27" t="s">
        <v>18</v>
      </c>
      <c r="E69" s="28" t="s">
        <v>0</v>
      </c>
      <c r="F69" s="28" t="s">
        <v>1</v>
      </c>
      <c r="G69" s="28" t="s">
        <v>2</v>
      </c>
      <c r="H69" s="28" t="s">
        <v>3</v>
      </c>
      <c r="I69" s="29" t="s">
        <v>4</v>
      </c>
      <c r="J69" s="34" t="s">
        <v>5</v>
      </c>
      <c r="K69" s="35"/>
      <c r="L69" s="58"/>
      <c r="M69" s="59"/>
      <c r="N69" s="60"/>
    </row>
    <row r="70" spans="1:37" ht="20.25" customHeight="1" thickBot="1" x14ac:dyDescent="0.3">
      <c r="A70" s="132"/>
      <c r="B70" s="133"/>
      <c r="C70" s="140"/>
      <c r="D70" s="186"/>
      <c r="E70" s="186"/>
      <c r="F70" s="186"/>
      <c r="G70" s="186"/>
      <c r="H70" s="186"/>
      <c r="I70" s="187"/>
      <c r="J70" s="36"/>
      <c r="K70" s="37"/>
      <c r="L70" s="102">
        <f>SUM(D70:I70)</f>
        <v>0</v>
      </c>
      <c r="M70" s="22">
        <v>59</v>
      </c>
      <c r="N70" s="23">
        <f>M70*L70</f>
        <v>0</v>
      </c>
    </row>
    <row r="71" spans="1:37" ht="23.25" customHeight="1" thickBot="1" x14ac:dyDescent="0.3">
      <c r="A71" s="132"/>
      <c r="B71" s="133"/>
      <c r="C71" s="139" t="s">
        <v>65</v>
      </c>
      <c r="D71" s="118" t="s">
        <v>30</v>
      </c>
      <c r="E71" s="119"/>
      <c r="F71" s="116" t="s">
        <v>31</v>
      </c>
      <c r="G71" s="117"/>
      <c r="H71" s="114" t="s">
        <v>32</v>
      </c>
      <c r="I71" s="115"/>
      <c r="J71" s="34"/>
      <c r="K71" s="35"/>
      <c r="L71" s="38"/>
      <c r="M71" s="39"/>
      <c r="N71" s="40"/>
    </row>
    <row r="72" spans="1:37" ht="17.25" customHeight="1" thickTop="1" thickBot="1" x14ac:dyDescent="0.3">
      <c r="A72" s="132"/>
      <c r="B72" s="133"/>
      <c r="C72" s="140"/>
      <c r="D72" s="194"/>
      <c r="E72" s="195"/>
      <c r="F72" s="194"/>
      <c r="G72" s="195"/>
      <c r="H72" s="194"/>
      <c r="I72" s="196"/>
      <c r="J72" s="41"/>
      <c r="K72" s="37"/>
      <c r="L72" s="42">
        <f>SUM(D72:I72)</f>
        <v>0</v>
      </c>
      <c r="M72" s="22">
        <v>53</v>
      </c>
      <c r="N72" s="23">
        <f>M72*L72</f>
        <v>0</v>
      </c>
      <c r="P72" s="5"/>
    </row>
    <row r="73" spans="1:37" ht="18.75" customHeight="1" thickBot="1" x14ac:dyDescent="0.3">
      <c r="A73" s="137" t="s">
        <v>60</v>
      </c>
      <c r="B73" s="138"/>
      <c r="C73" s="36"/>
      <c r="D73" s="141"/>
      <c r="E73" s="142"/>
      <c r="F73" s="142"/>
      <c r="G73" s="142"/>
      <c r="H73" s="142"/>
      <c r="I73" s="143"/>
      <c r="J73" s="41">
        <f t="shared" ref="J73" si="0">J70+J72</f>
        <v>0</v>
      </c>
      <c r="K73" s="37"/>
      <c r="L73" s="67"/>
      <c r="M73" s="68"/>
      <c r="N73" s="69"/>
      <c r="P73" s="5"/>
    </row>
    <row r="74" spans="1:37" ht="4.5" customHeight="1" thickBot="1" x14ac:dyDescent="0.3">
      <c r="A74" s="88"/>
      <c r="B74" s="88"/>
      <c r="C74" s="89"/>
      <c r="D74" s="125"/>
      <c r="E74" s="125"/>
      <c r="F74" s="47"/>
      <c r="G74" s="47"/>
      <c r="H74" s="47"/>
      <c r="I74" s="47"/>
      <c r="J74" s="47"/>
      <c r="K74" s="30"/>
      <c r="L74" s="30"/>
      <c r="M74" s="30"/>
      <c r="N74" s="1"/>
    </row>
    <row r="75" spans="1:37" ht="15.75" thickBot="1" x14ac:dyDescent="0.3">
      <c r="A75" s="128"/>
      <c r="B75" s="129"/>
      <c r="C75" s="184" t="s">
        <v>66</v>
      </c>
      <c r="D75" s="48" t="s">
        <v>18</v>
      </c>
      <c r="E75" s="48" t="s">
        <v>0</v>
      </c>
      <c r="F75" s="48" t="s">
        <v>1</v>
      </c>
      <c r="G75" s="48" t="s">
        <v>2</v>
      </c>
      <c r="H75" s="48" t="s">
        <v>3</v>
      </c>
      <c r="I75" s="49" t="s">
        <v>4</v>
      </c>
      <c r="J75" s="123" t="s">
        <v>5</v>
      </c>
      <c r="K75" s="124"/>
      <c r="L75" s="55"/>
      <c r="M75" s="56"/>
      <c r="N75" s="57"/>
    </row>
    <row r="76" spans="1:37" ht="45.75" customHeight="1" thickBot="1" x14ac:dyDescent="0.3">
      <c r="A76" s="132"/>
      <c r="B76" s="133"/>
      <c r="C76" s="185"/>
      <c r="D76" s="197"/>
      <c r="E76" s="197"/>
      <c r="F76" s="197"/>
      <c r="G76" s="197"/>
      <c r="H76" s="198"/>
      <c r="I76" s="198"/>
      <c r="J76" s="199"/>
      <c r="K76" s="200"/>
      <c r="L76" s="19">
        <f>SUM(D76:I76)</f>
        <v>0</v>
      </c>
      <c r="M76" s="20">
        <v>45</v>
      </c>
      <c r="N76" s="87">
        <f>M76*L76</f>
        <v>0</v>
      </c>
    </row>
    <row r="77" spans="1:37" ht="18.75" customHeight="1" thickTop="1" thickBot="1" x14ac:dyDescent="0.3">
      <c r="A77" s="137" t="s">
        <v>60</v>
      </c>
      <c r="B77" s="138"/>
      <c r="C77" s="97"/>
      <c r="D77" s="144"/>
      <c r="E77" s="145"/>
      <c r="F77" s="145"/>
      <c r="G77" s="145"/>
      <c r="H77" s="145"/>
      <c r="I77" s="145"/>
      <c r="J77" s="41">
        <f t="shared" ref="J77" si="1">J76</f>
        <v>0</v>
      </c>
      <c r="K77" s="76"/>
      <c r="L77" s="120"/>
      <c r="M77" s="121"/>
      <c r="N77" s="122"/>
      <c r="P77" s="5"/>
    </row>
    <row r="78" spans="1:37" s="1" customFormat="1" ht="5.0999999999999996" customHeight="1" thickBot="1" x14ac:dyDescent="0.3">
      <c r="A78" s="30"/>
      <c r="B78" s="30"/>
      <c r="C78" s="3"/>
      <c r="D78" s="3"/>
      <c r="E78" s="3"/>
      <c r="F78" s="3"/>
      <c r="G78" s="3"/>
      <c r="H78" s="30"/>
      <c r="I78" s="30"/>
      <c r="J78" s="30"/>
      <c r="K78" s="30"/>
      <c r="L78" s="8"/>
      <c r="M78" s="3"/>
      <c r="N78" s="7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</row>
    <row r="79" spans="1:37" ht="16.5" customHeight="1" thickTop="1" thickBot="1" x14ac:dyDescent="0.3">
      <c r="A79" s="128"/>
      <c r="B79" s="129"/>
      <c r="C79" s="134" t="s">
        <v>86</v>
      </c>
      <c r="D79" s="98"/>
      <c r="E79" s="99"/>
      <c r="F79" s="128"/>
      <c r="G79" s="129"/>
      <c r="H79" s="148" t="s">
        <v>33</v>
      </c>
      <c r="I79" s="149"/>
      <c r="J79" s="149"/>
      <c r="K79" s="150"/>
      <c r="L79" s="61"/>
      <c r="M79" s="62"/>
      <c r="N79" s="63"/>
    </row>
    <row r="80" spans="1:37" ht="22.5" customHeight="1" thickBot="1" x14ac:dyDescent="0.3">
      <c r="A80" s="132"/>
      <c r="B80" s="133"/>
      <c r="C80" s="135"/>
      <c r="D80" s="201"/>
      <c r="E80" s="45">
        <v>29</v>
      </c>
      <c r="F80" s="132"/>
      <c r="G80" s="133"/>
      <c r="H80" s="151"/>
      <c r="I80" s="152"/>
      <c r="J80" s="152"/>
      <c r="K80" s="153"/>
      <c r="L80" s="201"/>
      <c r="M80" s="45">
        <v>5</v>
      </c>
      <c r="N80" s="46">
        <f>E80*D80+M80*L80</f>
        <v>0</v>
      </c>
    </row>
    <row r="81" spans="1:37" ht="12" customHeight="1" thickTop="1" thickBot="1" x14ac:dyDescent="0.3">
      <c r="A81" s="130"/>
      <c r="B81" s="131"/>
      <c r="C81" s="95" t="s">
        <v>67</v>
      </c>
      <c r="D81" s="64"/>
      <c r="E81" s="65"/>
      <c r="F81" s="130"/>
      <c r="G81" s="131"/>
      <c r="H81" s="154" t="s">
        <v>67</v>
      </c>
      <c r="I81" s="155"/>
      <c r="J81" s="155"/>
      <c r="K81" s="155"/>
      <c r="L81" s="64"/>
      <c r="M81" s="65"/>
      <c r="N81" s="66"/>
    </row>
    <row r="82" spans="1:37" s="1" customFormat="1" ht="5.0999999999999996" customHeight="1" thickTop="1" thickBot="1" x14ac:dyDescent="0.3">
      <c r="A82" s="30"/>
      <c r="B82" s="30"/>
      <c r="C82" s="174"/>
      <c r="D82" s="9"/>
      <c r="E82" s="9"/>
      <c r="F82" s="9"/>
      <c r="G82" s="9"/>
      <c r="H82" s="9"/>
      <c r="I82" s="9"/>
      <c r="J82" s="9"/>
      <c r="K82" s="9"/>
      <c r="L82" s="175"/>
      <c r="M82" s="9"/>
      <c r="N82" s="7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</row>
    <row r="83" spans="1:37" ht="16.5" customHeight="1" x14ac:dyDescent="0.25">
      <c r="A83" s="128"/>
      <c r="B83" s="129"/>
      <c r="C83" s="176" t="s">
        <v>34</v>
      </c>
      <c r="D83" s="177" t="s">
        <v>68</v>
      </c>
      <c r="E83" s="177"/>
      <c r="F83" s="202"/>
      <c r="G83" s="202"/>
      <c r="H83" s="202"/>
      <c r="I83" s="232"/>
      <c r="J83" s="233"/>
      <c r="K83" s="234"/>
      <c r="L83" s="215">
        <f>F83</f>
        <v>0</v>
      </c>
      <c r="M83" s="77">
        <v>32</v>
      </c>
      <c r="N83" s="78">
        <f>M83*L83</f>
        <v>0</v>
      </c>
    </row>
    <row r="84" spans="1:37" ht="16.5" customHeight="1" x14ac:dyDescent="0.25">
      <c r="A84" s="132"/>
      <c r="B84" s="133"/>
      <c r="C84" s="136"/>
      <c r="D84" s="107" t="s">
        <v>69</v>
      </c>
      <c r="E84" s="107"/>
      <c r="F84" s="203"/>
      <c r="G84" s="203"/>
      <c r="H84" s="203"/>
      <c r="I84" s="235"/>
      <c r="J84" s="236"/>
      <c r="K84" s="237"/>
      <c r="L84" s="211">
        <f>F84</f>
        <v>0</v>
      </c>
      <c r="M84" s="94">
        <v>36</v>
      </c>
      <c r="N84" s="178">
        <f>M84*L84</f>
        <v>0</v>
      </c>
    </row>
    <row r="85" spans="1:37" ht="12" customHeight="1" thickBot="1" x14ac:dyDescent="0.3">
      <c r="A85" s="130"/>
      <c r="B85" s="131"/>
      <c r="C85" s="179" t="s">
        <v>44</v>
      </c>
      <c r="D85" s="182" t="s">
        <v>85</v>
      </c>
      <c r="E85" s="183"/>
      <c r="F85" s="183"/>
      <c r="G85" s="183"/>
      <c r="H85" s="183"/>
      <c r="I85" s="180"/>
      <c r="J85" s="180"/>
      <c r="K85" s="181"/>
      <c r="L85" s="212">
        <f>IF(I83&lt;&gt;"",1,0)</f>
        <v>0</v>
      </c>
      <c r="M85" s="79">
        <v>3</v>
      </c>
      <c r="N85" s="80">
        <f>M85*L85</f>
        <v>0</v>
      </c>
      <c r="P85" s="5"/>
    </row>
    <row r="86" spans="1:37" s="1" customFormat="1" ht="5.0999999999999996" customHeight="1" thickBot="1" x14ac:dyDescent="0.3">
      <c r="A86" s="30"/>
      <c r="B86" s="30"/>
      <c r="C86" s="30"/>
      <c r="D86" s="30"/>
      <c r="E86" s="30"/>
      <c r="F86" s="30"/>
      <c r="G86" s="30"/>
      <c r="H86" s="30"/>
      <c r="I86" s="30"/>
      <c r="J86" s="30"/>
      <c r="K86" s="30"/>
      <c r="L86" s="31"/>
      <c r="M86" s="30"/>
      <c r="N86" s="7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</row>
    <row r="87" spans="1:37" ht="15.75" thickBot="1" x14ac:dyDescent="0.3">
      <c r="A87" s="128"/>
      <c r="B87" s="129"/>
      <c r="C87" s="81" t="s">
        <v>70</v>
      </c>
      <c r="D87" s="72" t="s">
        <v>76</v>
      </c>
      <c r="E87" s="72" t="s">
        <v>77</v>
      </c>
      <c r="F87" s="72" t="s">
        <v>78</v>
      </c>
      <c r="G87" s="72" t="s">
        <v>79</v>
      </c>
      <c r="H87" s="72" t="s">
        <v>80</v>
      </c>
      <c r="I87" s="73"/>
      <c r="J87" s="73"/>
      <c r="K87" s="74"/>
      <c r="L87" s="55"/>
      <c r="M87" s="56"/>
      <c r="N87" s="57"/>
    </row>
    <row r="88" spans="1:37" ht="18" customHeight="1" thickBot="1" x14ac:dyDescent="0.3">
      <c r="A88" s="132"/>
      <c r="B88" s="133"/>
      <c r="C88" s="82" t="s">
        <v>81</v>
      </c>
      <c r="D88" s="204"/>
      <c r="E88" s="204"/>
      <c r="F88" s="204"/>
      <c r="G88" s="204"/>
      <c r="H88" s="204"/>
      <c r="I88" s="70"/>
      <c r="J88" s="71"/>
      <c r="K88" s="4"/>
      <c r="L88" s="213">
        <f>SUM(D88:H88)</f>
        <v>0</v>
      </c>
      <c r="M88" s="77">
        <v>7</v>
      </c>
      <c r="N88" s="78">
        <f>L88*M88</f>
        <v>0</v>
      </c>
    </row>
    <row r="89" spans="1:37" ht="18" customHeight="1" thickTop="1" thickBot="1" x14ac:dyDescent="0.3">
      <c r="A89" s="130"/>
      <c r="B89" s="131"/>
      <c r="C89" s="83" t="s">
        <v>83</v>
      </c>
      <c r="D89" s="205"/>
      <c r="E89" s="205"/>
      <c r="F89" s="205"/>
      <c r="G89" s="206"/>
      <c r="H89" s="206"/>
      <c r="I89" s="75"/>
      <c r="J89" s="41">
        <f t="shared" ref="J89" si="2">J88</f>
        <v>0</v>
      </c>
      <c r="K89" s="76"/>
      <c r="L89" s="214">
        <f>SUM(D89:H89)</f>
        <v>0</v>
      </c>
      <c r="M89" s="79">
        <v>5</v>
      </c>
      <c r="N89" s="80">
        <f>M89*L89</f>
        <v>0</v>
      </c>
      <c r="P89" s="5"/>
    </row>
    <row r="90" spans="1:37" s="1" customFormat="1" ht="5.0999999999999996" customHeight="1" thickBot="1" x14ac:dyDescent="0.3">
      <c r="A90" s="30"/>
      <c r="B90" s="30"/>
      <c r="C90" s="3"/>
      <c r="D90" s="3"/>
      <c r="E90" s="3"/>
      <c r="F90" s="3"/>
      <c r="G90" s="3"/>
      <c r="H90" s="3"/>
      <c r="I90" s="3"/>
      <c r="J90" s="3"/>
      <c r="K90" s="3"/>
      <c r="L90" s="31"/>
      <c r="M90" s="3"/>
      <c r="N90" s="7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</row>
    <row r="91" spans="1:37" ht="16.5" customHeight="1" thickTop="1" x14ac:dyDescent="0.25">
      <c r="A91" s="128"/>
      <c r="B91" s="129"/>
      <c r="C91" s="126" t="s">
        <v>71</v>
      </c>
      <c r="D91" s="216"/>
      <c r="E91" s="217"/>
      <c r="F91" s="217"/>
      <c r="G91" s="217"/>
      <c r="H91" s="217"/>
      <c r="I91" s="217"/>
      <c r="J91" s="217"/>
      <c r="K91" s="217"/>
      <c r="L91" s="105">
        <f>D91</f>
        <v>0</v>
      </c>
      <c r="M91" s="103">
        <v>21</v>
      </c>
      <c r="N91" s="207">
        <f>M91*L91</f>
        <v>0</v>
      </c>
    </row>
    <row r="92" spans="1:37" ht="33" customHeight="1" thickBot="1" x14ac:dyDescent="0.3">
      <c r="A92" s="130"/>
      <c r="B92" s="131"/>
      <c r="C92" s="127"/>
      <c r="D92" s="218"/>
      <c r="E92" s="219"/>
      <c r="F92" s="219"/>
      <c r="G92" s="219"/>
      <c r="H92" s="219"/>
      <c r="I92" s="219"/>
      <c r="J92" s="219"/>
      <c r="K92" s="219"/>
      <c r="L92" s="106"/>
      <c r="M92" s="104"/>
      <c r="N92" s="208"/>
    </row>
    <row r="93" spans="1:37" s="1" customFormat="1" ht="5.0999999999999996" customHeight="1" thickTop="1" thickBot="1" x14ac:dyDescent="0.3">
      <c r="A93" s="3"/>
      <c r="B93" s="3"/>
      <c r="C93" s="6"/>
      <c r="D93" s="6"/>
      <c r="E93" s="6"/>
      <c r="F93" s="6"/>
      <c r="G93" s="6"/>
      <c r="H93" s="6"/>
      <c r="I93" s="6"/>
      <c r="J93" s="6"/>
      <c r="K93" s="6"/>
      <c r="L93" s="8"/>
      <c r="M93" s="6"/>
      <c r="N93" s="7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</row>
    <row r="94" spans="1:37" ht="6" customHeight="1" thickTop="1" thickBot="1" x14ac:dyDescent="0.3">
      <c r="A94" s="11"/>
      <c r="B94" s="11"/>
      <c r="C94" s="11"/>
      <c r="D94" s="11"/>
      <c r="E94" s="11"/>
      <c r="F94" s="11"/>
      <c r="G94" s="11"/>
      <c r="H94" s="11"/>
      <c r="I94" s="11"/>
      <c r="J94" s="11"/>
      <c r="K94" s="9"/>
      <c r="L94" s="15"/>
      <c r="M94" s="15"/>
      <c r="N94" s="16"/>
    </row>
    <row r="95" spans="1:37" ht="16.5" thickBot="1" x14ac:dyDescent="0.3">
      <c r="A95" s="11"/>
      <c r="B95" s="11"/>
      <c r="C95" s="13"/>
      <c r="D95" s="146"/>
      <c r="E95" s="146"/>
      <c r="F95" s="146"/>
      <c r="G95" s="147"/>
      <c r="H95" s="146"/>
      <c r="I95" s="146"/>
      <c r="J95" s="11"/>
      <c r="K95" s="1"/>
      <c r="L95" s="164" t="s">
        <v>35</v>
      </c>
      <c r="M95" s="165"/>
      <c r="N95" s="10">
        <f>SUM(L6:L92)</f>
        <v>0</v>
      </c>
    </row>
    <row r="96" spans="1:37" ht="15.75" thickBot="1" x14ac:dyDescent="0.3">
      <c r="A96" s="11"/>
      <c r="B96" s="11"/>
      <c r="C96" s="12"/>
      <c r="D96" s="146"/>
      <c r="E96" s="146"/>
      <c r="F96" s="146"/>
      <c r="G96" s="147"/>
      <c r="H96" s="146"/>
      <c r="I96" s="146"/>
      <c r="J96" s="11"/>
      <c r="K96" s="1"/>
      <c r="L96" s="158" t="s">
        <v>7</v>
      </c>
      <c r="M96" s="159"/>
      <c r="N96" s="162">
        <f>SUM(N6:N92)</f>
        <v>0</v>
      </c>
    </row>
    <row r="97" spans="1:14" ht="15.75" thickBot="1" x14ac:dyDescent="0.3">
      <c r="A97" s="11"/>
      <c r="B97" s="11"/>
      <c r="C97" s="12"/>
      <c r="D97" s="146"/>
      <c r="E97" s="146"/>
      <c r="F97" s="146"/>
      <c r="G97" s="147"/>
      <c r="H97" s="146"/>
      <c r="I97" s="146"/>
      <c r="J97" s="11"/>
      <c r="K97" s="1"/>
      <c r="L97" s="160"/>
      <c r="M97" s="161"/>
      <c r="N97" s="163"/>
    </row>
    <row r="98" spans="1:14" ht="15.75" thickTop="1" x14ac:dyDescent="0.25">
      <c r="A98" s="11"/>
      <c r="B98" s="11"/>
      <c r="C98" s="14"/>
      <c r="D98" s="146"/>
      <c r="E98" s="146"/>
      <c r="F98" s="146"/>
      <c r="G98" s="147"/>
      <c r="H98" s="146"/>
      <c r="I98" s="146"/>
      <c r="J98" s="11"/>
      <c r="K98" s="1"/>
      <c r="L98" s="1"/>
      <c r="M98" s="1"/>
      <c r="N98" s="1"/>
    </row>
    <row r="99" spans="1:14" x14ac:dyDescent="0.25">
      <c r="A99" s="11"/>
      <c r="B99" s="11"/>
      <c r="C99" s="13"/>
      <c r="D99" s="146"/>
      <c r="E99" s="146"/>
      <c r="F99" s="146"/>
      <c r="G99" s="147"/>
      <c r="H99" s="146"/>
      <c r="I99" s="146"/>
      <c r="J99" s="11"/>
      <c r="K99" s="1"/>
      <c r="L99" s="1"/>
      <c r="M99" s="1"/>
      <c r="N99" s="1"/>
    </row>
    <row r="100" spans="1:14" x14ac:dyDescent="0.25">
      <c r="A100" s="11"/>
      <c r="B100" s="11"/>
      <c r="C100" s="11"/>
      <c r="D100" s="11"/>
      <c r="E100" s="11"/>
      <c r="F100" s="11"/>
      <c r="G100" s="11"/>
      <c r="H100" s="11"/>
      <c r="I100" s="11"/>
      <c r="J100" s="11"/>
      <c r="K100" s="1"/>
      <c r="L100" s="1"/>
      <c r="M100" s="1"/>
      <c r="N100" s="1"/>
    </row>
    <row r="101" spans="1:14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</row>
    <row r="102" spans="1:14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</row>
  </sheetData>
  <sheetProtection algorithmName="SHA-512" hashValue="z2Las/CE/bU9KvbLJZ+SszrLBtQoof4DtF8VxzTjQdlWih6gNyTDygJDGGJopzrv9r9M9rs/hIXlFC8jZ0j4JQ==" saltValue="DtFzNmVcxUpllCiRSTcdQQ==" spinCount="100000" sheet="1" objects="1" scenarios="1"/>
  <mergeCells count="129">
    <mergeCell ref="C75:C76"/>
    <mergeCell ref="C3:F3"/>
    <mergeCell ref="D22:E22"/>
    <mergeCell ref="C19:C20"/>
    <mergeCell ref="C17:C18"/>
    <mergeCell ref="A17:B20"/>
    <mergeCell ref="C23:C24"/>
    <mergeCell ref="A25:B25"/>
    <mergeCell ref="A31:B31"/>
    <mergeCell ref="D31:I31"/>
    <mergeCell ref="D21:F21"/>
    <mergeCell ref="H21:I21"/>
    <mergeCell ref="D32:E32"/>
    <mergeCell ref="C27:C28"/>
    <mergeCell ref="C29:C30"/>
    <mergeCell ref="A37:B37"/>
    <mergeCell ref="D37:I37"/>
    <mergeCell ref="C33:C34"/>
    <mergeCell ref="C35:C36"/>
    <mergeCell ref="A27:B30"/>
    <mergeCell ref="A33:B36"/>
    <mergeCell ref="D16:E16"/>
    <mergeCell ref="C5:C6"/>
    <mergeCell ref="C7:C8"/>
    <mergeCell ref="C11:C12"/>
    <mergeCell ref="C13:C14"/>
    <mergeCell ref="D10:E10"/>
    <mergeCell ref="A9:B9"/>
    <mergeCell ref="H3:N3"/>
    <mergeCell ref="D9:F9"/>
    <mergeCell ref="H9:I9"/>
    <mergeCell ref="D15:F15"/>
    <mergeCell ref="H15:I15"/>
    <mergeCell ref="A1:N2"/>
    <mergeCell ref="D96:F96"/>
    <mergeCell ref="G96:I96"/>
    <mergeCell ref="L96:M97"/>
    <mergeCell ref="N96:N97"/>
    <mergeCell ref="D97:F97"/>
    <mergeCell ref="G97:I97"/>
    <mergeCell ref="D95:F95"/>
    <mergeCell ref="G95:I95"/>
    <mergeCell ref="L95:M95"/>
    <mergeCell ref="D68:E68"/>
    <mergeCell ref="A73:B73"/>
    <mergeCell ref="D26:E26"/>
    <mergeCell ref="A23:B24"/>
    <mergeCell ref="A61:B61"/>
    <mergeCell ref="D50:E50"/>
    <mergeCell ref="D56:E56"/>
    <mergeCell ref="C59:C61"/>
    <mergeCell ref="A21:B21"/>
    <mergeCell ref="D25:I25"/>
    <mergeCell ref="A5:B8"/>
    <mergeCell ref="A11:B14"/>
    <mergeCell ref="A15:B15"/>
    <mergeCell ref="A55:B55"/>
    <mergeCell ref="D55:I55"/>
    <mergeCell ref="C57:C58"/>
    <mergeCell ref="A57:B60"/>
    <mergeCell ref="D73:I73"/>
    <mergeCell ref="A75:B76"/>
    <mergeCell ref="D77:I77"/>
    <mergeCell ref="D99:F99"/>
    <mergeCell ref="G99:I99"/>
    <mergeCell ref="D98:F98"/>
    <mergeCell ref="G98:I98"/>
    <mergeCell ref="A63:B66"/>
    <mergeCell ref="C63:C64"/>
    <mergeCell ref="C65:C66"/>
    <mergeCell ref="A67:B67"/>
    <mergeCell ref="H79:K80"/>
    <mergeCell ref="H81:K81"/>
    <mergeCell ref="J76:K76"/>
    <mergeCell ref="D62:E62"/>
    <mergeCell ref="D67:I67"/>
    <mergeCell ref="A69:B72"/>
    <mergeCell ref="C69:C70"/>
    <mergeCell ref="C71:C72"/>
    <mergeCell ref="A77:B77"/>
    <mergeCell ref="A87:B89"/>
    <mergeCell ref="D38:E38"/>
    <mergeCell ref="D44:E44"/>
    <mergeCell ref="A45:B48"/>
    <mergeCell ref="A49:B49"/>
    <mergeCell ref="D49:I49"/>
    <mergeCell ref="C45:C46"/>
    <mergeCell ref="C47:C48"/>
    <mergeCell ref="C51:C52"/>
    <mergeCell ref="C53:C54"/>
    <mergeCell ref="A51:B54"/>
    <mergeCell ref="A39:B42"/>
    <mergeCell ref="C39:C40"/>
    <mergeCell ref="C41:C42"/>
    <mergeCell ref="A43:B43"/>
    <mergeCell ref="D43:I43"/>
    <mergeCell ref="C91:C92"/>
    <mergeCell ref="A91:B92"/>
    <mergeCell ref="D91:K92"/>
    <mergeCell ref="F79:G81"/>
    <mergeCell ref="C79:C80"/>
    <mergeCell ref="A83:B85"/>
    <mergeCell ref="C83:C84"/>
    <mergeCell ref="D83:E83"/>
    <mergeCell ref="D84:E84"/>
    <mergeCell ref="A79:B81"/>
    <mergeCell ref="L91:L92"/>
    <mergeCell ref="M91:M92"/>
    <mergeCell ref="N91:N92"/>
    <mergeCell ref="F83:H83"/>
    <mergeCell ref="F84:H84"/>
    <mergeCell ref="I83:K84"/>
    <mergeCell ref="L60:L61"/>
    <mergeCell ref="M60:M61"/>
    <mergeCell ref="N60:N61"/>
    <mergeCell ref="H71:I71"/>
    <mergeCell ref="F71:G71"/>
    <mergeCell ref="D71:E71"/>
    <mergeCell ref="D72:E72"/>
    <mergeCell ref="F72:G72"/>
    <mergeCell ref="H72:I72"/>
    <mergeCell ref="D60:D61"/>
    <mergeCell ref="E60:E61"/>
    <mergeCell ref="F60:F61"/>
    <mergeCell ref="G60:G61"/>
    <mergeCell ref="H60:H61"/>
    <mergeCell ref="L77:N77"/>
    <mergeCell ref="J75:K75"/>
    <mergeCell ref="D74:E74"/>
  </mergeCells>
  <pageMargins left="1.0236220472440944" right="0.23622047244094491" top="0.19685039370078741" bottom="0.15748031496062992" header="0.31496062992125984" footer="0.31496062992125984"/>
  <pageSetup paperSize="9" scale="54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774683-E03F-4A16-B29A-1C179E504904}">
  <sheetPr>
    <pageSetUpPr fitToPage="1"/>
  </sheetPr>
  <dimension ref="A2:N26"/>
  <sheetViews>
    <sheetView zoomScale="85" zoomScaleNormal="85" workbookViewId="0">
      <selection activeCell="I26" sqref="I26"/>
    </sheetView>
  </sheetViews>
  <sheetFormatPr baseColWidth="10" defaultRowHeight="15" x14ac:dyDescent="0.25"/>
  <cols>
    <col min="3" max="3" width="42" customWidth="1"/>
  </cols>
  <sheetData>
    <row r="2" spans="1:14" x14ac:dyDescent="0.25">
      <c r="A2" s="156" t="s">
        <v>88</v>
      </c>
      <c r="B2" s="157"/>
      <c r="C2" s="157"/>
      <c r="D2" s="157"/>
      <c r="E2" s="157"/>
      <c r="F2" s="157"/>
      <c r="G2" s="157"/>
      <c r="H2" s="157"/>
      <c r="I2" s="157"/>
      <c r="J2" s="157"/>
      <c r="K2" s="157"/>
      <c r="L2" s="157"/>
      <c r="M2" s="157"/>
      <c r="N2" s="157"/>
    </row>
    <row r="3" spans="1:14" ht="15.75" thickBot="1" x14ac:dyDescent="0.3">
      <c r="A3" s="156"/>
      <c r="B3" s="157"/>
      <c r="C3" s="157"/>
      <c r="D3" s="157"/>
      <c r="E3" s="157"/>
      <c r="F3" s="157"/>
      <c r="G3" s="157"/>
      <c r="H3" s="157"/>
      <c r="I3" s="157"/>
      <c r="J3" s="157"/>
      <c r="K3" s="157"/>
      <c r="L3" s="157"/>
      <c r="M3" s="157"/>
      <c r="N3" s="157"/>
    </row>
    <row r="4" spans="1:14" ht="27" thickBot="1" x14ac:dyDescent="0.3">
      <c r="A4" s="84" t="s">
        <v>48</v>
      </c>
      <c r="B4" s="85"/>
      <c r="C4" s="85"/>
      <c r="D4" s="85"/>
      <c r="E4" s="85"/>
      <c r="F4" s="86"/>
      <c r="G4" s="18"/>
      <c r="H4" s="168" t="s">
        <v>49</v>
      </c>
      <c r="I4" s="169"/>
      <c r="J4" s="169"/>
      <c r="K4" s="169"/>
      <c r="L4" s="169"/>
      <c r="M4" s="169"/>
      <c r="N4" s="170"/>
    </row>
    <row r="5" spans="1:14" ht="27" thickBot="1" x14ac:dyDescent="0.3">
      <c r="A5" s="17"/>
      <c r="B5" s="17"/>
      <c r="C5" s="17"/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</row>
    <row r="6" spans="1:14" x14ac:dyDescent="0.25">
      <c r="A6" s="128"/>
      <c r="B6" s="129"/>
      <c r="C6" s="139" t="s">
        <v>89</v>
      </c>
      <c r="D6" s="27" t="s">
        <v>18</v>
      </c>
      <c r="E6" s="28" t="s">
        <v>0</v>
      </c>
      <c r="F6" s="28" t="s">
        <v>1</v>
      </c>
      <c r="G6" s="28" t="s">
        <v>2</v>
      </c>
      <c r="H6" s="28" t="s">
        <v>3</v>
      </c>
      <c r="I6" s="28" t="s">
        <v>94</v>
      </c>
      <c r="J6" s="29" t="s">
        <v>5</v>
      </c>
      <c r="K6" s="35"/>
      <c r="L6" s="24" t="s">
        <v>75</v>
      </c>
      <c r="M6" s="25" t="s">
        <v>45</v>
      </c>
      <c r="N6" s="26" t="s">
        <v>82</v>
      </c>
    </row>
    <row r="7" spans="1:14" ht="16.5" thickBot="1" x14ac:dyDescent="0.3">
      <c r="A7" s="132"/>
      <c r="B7" s="133"/>
      <c r="C7" s="140"/>
      <c r="D7" s="186"/>
      <c r="E7" s="186"/>
      <c r="F7" s="186"/>
      <c r="G7" s="186"/>
      <c r="H7" s="186"/>
      <c r="I7" s="186"/>
      <c r="J7" s="187"/>
      <c r="K7" s="37"/>
      <c r="L7" s="102">
        <f>SUM(D7:J7)</f>
        <v>0</v>
      </c>
      <c r="M7" s="100">
        <v>36</v>
      </c>
      <c r="N7" s="23">
        <f>M7*L7</f>
        <v>0</v>
      </c>
    </row>
    <row r="8" spans="1:14" ht="16.5" thickBot="1" x14ac:dyDescent="0.3">
      <c r="A8" s="132"/>
      <c r="B8" s="133"/>
      <c r="C8" s="139" t="s">
        <v>89</v>
      </c>
      <c r="D8" s="27" t="s">
        <v>8</v>
      </c>
      <c r="E8" s="28" t="s">
        <v>9</v>
      </c>
      <c r="F8" s="28" t="s">
        <v>19</v>
      </c>
      <c r="G8" s="28" t="s">
        <v>20</v>
      </c>
      <c r="H8" s="28" t="s">
        <v>21</v>
      </c>
      <c r="I8" s="29" t="s">
        <v>95</v>
      </c>
      <c r="J8" s="34"/>
      <c r="K8" s="35"/>
      <c r="L8" s="38"/>
      <c r="M8" s="39"/>
      <c r="N8" s="40"/>
    </row>
    <row r="9" spans="1:14" ht="17.25" thickTop="1" thickBot="1" x14ac:dyDescent="0.3">
      <c r="A9" s="132"/>
      <c r="B9" s="133"/>
      <c r="C9" s="140"/>
      <c r="D9" s="186"/>
      <c r="E9" s="186"/>
      <c r="F9" s="186"/>
      <c r="G9" s="188"/>
      <c r="H9" s="186"/>
      <c r="I9" s="187"/>
      <c r="J9" s="41"/>
      <c r="K9" s="37"/>
      <c r="L9" s="42">
        <f>SUM(D9:I9)</f>
        <v>0</v>
      </c>
      <c r="M9" s="100">
        <v>32</v>
      </c>
      <c r="N9" s="23">
        <f>M9*L9</f>
        <v>0</v>
      </c>
    </row>
    <row r="10" spans="1:14" ht="16.5" thickBot="1" x14ac:dyDescent="0.3">
      <c r="A10" s="130"/>
      <c r="B10" s="131"/>
      <c r="C10" s="96" t="s">
        <v>54</v>
      </c>
      <c r="D10" s="225"/>
      <c r="E10" s="226"/>
      <c r="F10" s="226"/>
      <c r="G10" s="226"/>
      <c r="H10" s="226"/>
      <c r="I10" s="238"/>
      <c r="J10" s="41"/>
      <c r="K10" s="37"/>
      <c r="L10" s="209">
        <f>IF(D10&lt;&gt;"",1,0)</f>
        <v>0</v>
      </c>
      <c r="M10" s="43">
        <v>5</v>
      </c>
      <c r="N10" s="44">
        <f>M10*L10</f>
        <v>0</v>
      </c>
    </row>
    <row r="11" spans="1:14" ht="24" thickBot="1" x14ac:dyDescent="0.3">
      <c r="A11" s="88"/>
      <c r="B11" s="88"/>
      <c r="C11" s="89"/>
      <c r="D11" s="125"/>
      <c r="E11" s="125"/>
      <c r="F11" s="47"/>
      <c r="G11" s="47"/>
      <c r="H11" s="47"/>
      <c r="I11" s="47"/>
      <c r="J11" s="47"/>
      <c r="K11" s="30"/>
      <c r="L11" s="30"/>
      <c r="M11" s="30"/>
      <c r="N11" s="1"/>
    </row>
    <row r="12" spans="1:14" x14ac:dyDescent="0.25">
      <c r="A12" s="128"/>
      <c r="B12" s="129"/>
      <c r="C12" s="139" t="s">
        <v>93</v>
      </c>
      <c r="D12" s="27" t="s">
        <v>18</v>
      </c>
      <c r="E12" s="28" t="s">
        <v>0</v>
      </c>
      <c r="F12" s="28" t="s">
        <v>1</v>
      </c>
      <c r="G12" s="28" t="s">
        <v>2</v>
      </c>
      <c r="H12" s="28" t="s">
        <v>3</v>
      </c>
      <c r="I12" s="29" t="s">
        <v>94</v>
      </c>
      <c r="J12" s="29" t="s">
        <v>5</v>
      </c>
      <c r="K12" s="35"/>
      <c r="L12" s="58"/>
      <c r="M12" s="59"/>
      <c r="N12" s="60"/>
    </row>
    <row r="13" spans="1:14" ht="16.5" thickBot="1" x14ac:dyDescent="0.3">
      <c r="A13" s="132"/>
      <c r="B13" s="133"/>
      <c r="C13" s="140"/>
      <c r="D13" s="186"/>
      <c r="E13" s="186"/>
      <c r="F13" s="186"/>
      <c r="G13" s="186"/>
      <c r="H13" s="186"/>
      <c r="I13" s="187"/>
      <c r="J13" s="187"/>
      <c r="K13" s="37"/>
      <c r="L13" s="102">
        <f>SUM(D13:J13)</f>
        <v>0</v>
      </c>
      <c r="M13" s="100">
        <v>41</v>
      </c>
      <c r="N13" s="23">
        <f>M13*L13</f>
        <v>0</v>
      </c>
    </row>
    <row r="14" spans="1:14" ht="16.5" thickBot="1" x14ac:dyDescent="0.3">
      <c r="A14" s="132"/>
      <c r="B14" s="133"/>
      <c r="C14" s="139" t="s">
        <v>92</v>
      </c>
      <c r="D14" s="27" t="s">
        <v>8</v>
      </c>
      <c r="E14" s="28" t="s">
        <v>9</v>
      </c>
      <c r="F14" s="28" t="s">
        <v>19</v>
      </c>
      <c r="G14" s="28" t="s">
        <v>20</v>
      </c>
      <c r="H14" s="28" t="s">
        <v>21</v>
      </c>
      <c r="I14" s="29" t="s">
        <v>95</v>
      </c>
      <c r="J14" s="34"/>
      <c r="K14" s="35"/>
      <c r="L14" s="38"/>
      <c r="M14" s="39"/>
      <c r="N14" s="40"/>
    </row>
    <row r="15" spans="1:14" ht="17.25" thickTop="1" thickBot="1" x14ac:dyDescent="0.3">
      <c r="A15" s="132"/>
      <c r="B15" s="133"/>
      <c r="C15" s="140"/>
      <c r="D15" s="186"/>
      <c r="E15" s="186"/>
      <c r="F15" s="186"/>
      <c r="G15" s="186"/>
      <c r="H15" s="186"/>
      <c r="I15" s="187"/>
      <c r="J15" s="41"/>
      <c r="K15" s="37"/>
      <c r="L15" s="42">
        <f>SUM(D15:I15)</f>
        <v>0</v>
      </c>
      <c r="M15" s="100">
        <v>38</v>
      </c>
      <c r="N15" s="23">
        <f>M15*L15</f>
        <v>0</v>
      </c>
    </row>
    <row r="16" spans="1:14" ht="16.5" thickBot="1" x14ac:dyDescent="0.3">
      <c r="A16" s="130"/>
      <c r="B16" s="131"/>
      <c r="C16" s="96" t="s">
        <v>38</v>
      </c>
      <c r="D16" s="225" t="s">
        <v>97</v>
      </c>
      <c r="E16" s="226"/>
      <c r="F16" s="226"/>
      <c r="G16" s="226"/>
      <c r="H16" s="226"/>
      <c r="I16" s="238"/>
      <c r="J16" s="41"/>
      <c r="K16" s="37"/>
      <c r="L16" s="209">
        <f>IF(D16&lt;&gt;"",1,0)</f>
        <v>1</v>
      </c>
      <c r="M16" s="43">
        <v>5</v>
      </c>
      <c r="N16" s="23">
        <f>M16*L16</f>
        <v>5</v>
      </c>
    </row>
    <row r="17" spans="1:14" ht="24" thickBot="1" x14ac:dyDescent="0.3">
      <c r="A17" s="88"/>
      <c r="B17" s="88"/>
      <c r="C17" s="89"/>
      <c r="D17" s="125"/>
      <c r="E17" s="125"/>
      <c r="F17" s="47"/>
      <c r="G17" s="47"/>
      <c r="H17" s="47"/>
      <c r="I17" s="47"/>
      <c r="J17" s="47"/>
      <c r="K17" s="30"/>
      <c r="L17" s="30"/>
      <c r="M17" s="30"/>
      <c r="N17" s="1"/>
    </row>
    <row r="18" spans="1:14" x14ac:dyDescent="0.25">
      <c r="A18" s="128"/>
      <c r="B18" s="129"/>
      <c r="C18" s="139" t="s">
        <v>90</v>
      </c>
      <c r="D18" s="27" t="s">
        <v>0</v>
      </c>
      <c r="E18" s="28" t="s">
        <v>1</v>
      </c>
      <c r="F18" s="28" t="s">
        <v>2</v>
      </c>
      <c r="G18" s="28" t="s">
        <v>3</v>
      </c>
      <c r="H18" s="28" t="s">
        <v>4</v>
      </c>
      <c r="I18" s="29" t="s">
        <v>5</v>
      </c>
      <c r="J18" s="34" t="s">
        <v>6</v>
      </c>
      <c r="K18" s="35"/>
      <c r="L18" s="58"/>
      <c r="M18" s="59"/>
      <c r="N18" s="60"/>
    </row>
    <row r="19" spans="1:14" ht="16.5" thickBot="1" x14ac:dyDescent="0.3">
      <c r="A19" s="132"/>
      <c r="B19" s="133"/>
      <c r="C19" s="140"/>
      <c r="D19" s="186"/>
      <c r="E19" s="186"/>
      <c r="F19" s="186"/>
      <c r="G19" s="186"/>
      <c r="H19" s="186"/>
      <c r="I19" s="187"/>
      <c r="J19" s="101"/>
      <c r="K19" s="37"/>
      <c r="L19" s="102">
        <f>SUM(D19:I19)</f>
        <v>0</v>
      </c>
      <c r="M19" s="100">
        <v>32</v>
      </c>
      <c r="N19" s="23">
        <f>M19*L19</f>
        <v>0</v>
      </c>
    </row>
    <row r="20" spans="1:14" ht="16.5" thickBot="1" x14ac:dyDescent="0.3">
      <c r="A20" s="132"/>
      <c r="B20" s="133"/>
      <c r="C20" s="139" t="s">
        <v>91</v>
      </c>
      <c r="D20" s="27" t="s">
        <v>8</v>
      </c>
      <c r="E20" s="28" t="s">
        <v>9</v>
      </c>
      <c r="F20" s="28" t="s">
        <v>10</v>
      </c>
      <c r="G20" s="28" t="s">
        <v>11</v>
      </c>
      <c r="H20" s="28" t="s">
        <v>12</v>
      </c>
      <c r="I20" s="32"/>
      <c r="J20" s="34"/>
      <c r="K20" s="35"/>
      <c r="L20" s="38"/>
      <c r="M20" s="39"/>
      <c r="N20" s="40"/>
    </row>
    <row r="21" spans="1:14" ht="17.25" thickTop="1" thickBot="1" x14ac:dyDescent="0.3">
      <c r="A21" s="130"/>
      <c r="B21" s="131"/>
      <c r="C21" s="140"/>
      <c r="D21" s="186"/>
      <c r="E21" s="186"/>
      <c r="F21" s="186"/>
      <c r="G21" s="186"/>
      <c r="H21" s="186"/>
      <c r="I21" s="33"/>
      <c r="J21" s="41"/>
      <c r="K21" s="37"/>
      <c r="L21" s="42">
        <f>SUM(D21:H21)</f>
        <v>0</v>
      </c>
      <c r="M21" s="100">
        <v>25</v>
      </c>
      <c r="N21" s="23">
        <f>M21*L21</f>
        <v>0</v>
      </c>
    </row>
    <row r="22" spans="1:14" ht="16.5" thickTop="1" thickBot="1" x14ac:dyDescent="0.3">
      <c r="L22" s="15"/>
      <c r="M22" s="15"/>
      <c r="N22" s="16"/>
    </row>
    <row r="23" spans="1:14" ht="16.5" thickBot="1" x14ac:dyDescent="0.3">
      <c r="L23" s="164" t="s">
        <v>35</v>
      </c>
      <c r="M23" s="165"/>
      <c r="N23" s="10">
        <f>SUM(L7:L21)</f>
        <v>1</v>
      </c>
    </row>
    <row r="24" spans="1:14" ht="15.75" thickBot="1" x14ac:dyDescent="0.3">
      <c r="L24" s="158" t="s">
        <v>7</v>
      </c>
      <c r="M24" s="159"/>
      <c r="N24" s="162">
        <f>SUM(N7:N22)</f>
        <v>5</v>
      </c>
    </row>
    <row r="25" spans="1:14" ht="15.75" thickBot="1" x14ac:dyDescent="0.3">
      <c r="L25" s="160"/>
      <c r="M25" s="161"/>
      <c r="N25" s="163"/>
    </row>
    <row r="26" spans="1:14" ht="15.75" thickTop="1" x14ac:dyDescent="0.25"/>
  </sheetData>
  <sheetProtection algorithmName="SHA-512" hashValue="EJR+fsjFRKhZJwrrE+IXMP+Z3qGGTnMjiyYTZ5n/hU0HULCXfsUaVsQkyCZuQWXXvK8T+muPLU7T4l68y5O0IQ==" saltValue="NVUN+vena9KWpbnijz6GTg==" spinCount="100000" sheet="1" objects="1" scenarios="1"/>
  <mergeCells count="18">
    <mergeCell ref="L24:M25"/>
    <mergeCell ref="N24:N25"/>
    <mergeCell ref="A2:N3"/>
    <mergeCell ref="H4:N4"/>
    <mergeCell ref="C6:C7"/>
    <mergeCell ref="C8:C9"/>
    <mergeCell ref="L23:M23"/>
    <mergeCell ref="A12:B16"/>
    <mergeCell ref="A6:B10"/>
    <mergeCell ref="A18:B21"/>
    <mergeCell ref="D10:I10"/>
    <mergeCell ref="D16:I16"/>
    <mergeCell ref="D17:E17"/>
    <mergeCell ref="C18:C19"/>
    <mergeCell ref="C20:C21"/>
    <mergeCell ref="D11:E11"/>
    <mergeCell ref="C12:C13"/>
    <mergeCell ref="C14:C15"/>
  </mergeCells>
  <pageMargins left="0.7" right="0.7" top="0.75" bottom="0.75" header="0.3" footer="0.3"/>
  <pageSetup scale="64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Bon de commande</vt:lpstr>
      <vt:lpstr>Adidas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DELAUNAY Sylvain</dc:creator>
  <cp:lastModifiedBy>DELAUNAY Sylvain</cp:lastModifiedBy>
  <cp:lastPrinted>2025-05-21T12:27:23Z</cp:lastPrinted>
  <dcterms:created xsi:type="dcterms:W3CDTF">2024-09-07T13:47:01Z</dcterms:created>
  <dcterms:modified xsi:type="dcterms:W3CDTF">2025-05-29T14:41:41Z</dcterms:modified>
</cp:coreProperties>
</file>